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7855" windowHeight="13530"/>
  </bookViews>
  <sheets>
    <sheet name="환경보전비 사용계획서" sheetId="1" r:id="rId1"/>
    <sheet name="세부항목계획서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A">#REF!</definedName>
    <definedName name="BOM_OF_ECP">#REF!</definedName>
    <definedName name="d">[3]대치판정!#REF!</definedName>
    <definedName name="_xlnm.Database">#REF!</definedName>
    <definedName name="_xlnm.Print_Area" localSheetId="1">세부항목계획서!$A$1:$H$81</definedName>
    <definedName name="Print_Area_MI">#REF!</definedName>
    <definedName name="PRINT_TITLE">#REF!</definedName>
    <definedName name="Print_Titles_MI">#REF!</definedName>
    <definedName name="U">[3]대치판정!#REF!</definedName>
    <definedName name="x">#REF!</definedName>
    <definedName name="간접노무비1">#REF!</definedName>
    <definedName name="갑">#REF!</definedName>
    <definedName name="관총자재">#REF!</definedName>
    <definedName name="내역서">#REF!</definedName>
    <definedName name="노무비">[1]건축내역!#REF!</definedName>
    <definedName name="ㅁ1">#REF!</definedName>
    <definedName name="문자">[1]건축내역!#REF!</definedName>
    <definedName name="산출경비1">#REF!</definedName>
    <definedName name="수식입력매크로">[2]!수식입력매크로</definedName>
    <definedName name="신성">#REF!</definedName>
    <definedName name="신성감">#REF!</definedName>
    <definedName name="심우">#REF!</definedName>
    <definedName name="심우을">#REF!</definedName>
    <definedName name="을">#REF!</definedName>
    <definedName name="일위규격매크로">[2]!일위규격매크로</definedName>
    <definedName name="일위코드입력매크로">[2]!일위코드입력매크로</definedName>
    <definedName name="일위화면복귀매크로">[2]!일위화면복귀매크로</definedName>
    <definedName name="재료비">[4]건축내역!#REF!</definedName>
    <definedName name="재료비1">#REF!</definedName>
    <definedName name="쟁료비">[1]건축내역!#REF!</definedName>
    <definedName name="직접노무비1">#REF!</definedName>
    <definedName name="취수휀스">#REF!</definedName>
    <definedName name="폐기물">[5]!일위규격매크로</definedName>
    <definedName name="폐기물내역서">[5]!수식입력매크로</definedName>
    <definedName name="휀스스스">[2]!수식입력매크로</definedName>
    <definedName name="ㅐ520">#REF!</definedName>
    <definedName name="ㅕ422">[3]대치판정!#REF!</definedName>
  </definedNames>
  <calcPr calcId="145621"/>
</workbook>
</file>

<file path=xl/calcChain.xml><?xml version="1.0" encoding="utf-8"?>
<calcChain xmlns="http://schemas.openxmlformats.org/spreadsheetml/2006/main">
  <c r="C25" i="1" l="1"/>
  <c r="N20" i="1"/>
  <c r="J19" i="1"/>
  <c r="F61" i="2" s="1"/>
  <c r="J17" i="1"/>
  <c r="F52" i="2" s="1"/>
  <c r="J15" i="1"/>
  <c r="F45" i="2" s="1"/>
  <c r="J13" i="1"/>
  <c r="J18" i="1" s="1"/>
  <c r="F56" i="2" s="1"/>
  <c r="F28" i="2" l="1"/>
  <c r="J12" i="1"/>
  <c r="F3" i="2" s="1"/>
  <c r="J14" i="1"/>
  <c r="F40" i="2" s="1"/>
  <c r="J16" i="1"/>
  <c r="F48" i="2" s="1"/>
  <c r="J21" i="1" l="1"/>
  <c r="J20" i="1"/>
  <c r="F80" i="2"/>
</calcChain>
</file>

<file path=xl/sharedStrings.xml><?xml version="1.0" encoding="utf-8"?>
<sst xmlns="http://schemas.openxmlformats.org/spreadsheetml/2006/main" count="111" uniqueCount="105">
  <si>
    <t>환경보전비 사용계획서</t>
    <phoneticPr fontId="4" type="noConversion"/>
  </si>
  <si>
    <t>공사명</t>
    <phoneticPr fontId="4" type="noConversion"/>
  </si>
  <si>
    <t>현장소재지</t>
    <phoneticPr fontId="4" type="noConversion"/>
  </si>
  <si>
    <t>회사명</t>
    <phoneticPr fontId="4" type="noConversion"/>
  </si>
  <si>
    <t>대표자</t>
    <phoneticPr fontId="4" type="noConversion"/>
  </si>
  <si>
    <t>공사금액</t>
    <phoneticPr fontId="4" type="noConversion"/>
  </si>
  <si>
    <t>공사기간</t>
    <phoneticPr fontId="4" type="noConversion"/>
  </si>
  <si>
    <t>계상된환경관리비</t>
    <phoneticPr fontId="4" type="noConversion"/>
  </si>
  <si>
    <t>발주자</t>
    <phoneticPr fontId="4" type="noConversion"/>
  </si>
  <si>
    <t>항  목  별  사  용  계  획</t>
    <phoneticPr fontId="4" type="noConversion"/>
  </si>
  <si>
    <t>항     목</t>
    <phoneticPr fontId="4" type="noConversion"/>
  </si>
  <si>
    <t>금     액</t>
    <phoneticPr fontId="4" type="noConversion"/>
  </si>
  <si>
    <t>사용비율</t>
    <phoneticPr fontId="4" type="noConversion"/>
  </si>
  <si>
    <t xml:space="preserve"> 1. 환경오염방지시설 설치 및 운영 비용</t>
    <phoneticPr fontId="4" type="noConversion"/>
  </si>
  <si>
    <t xml:space="preserve"> 2. 폐기물의 처리 및 재활용 비용</t>
    <phoneticPr fontId="4" type="noConversion"/>
  </si>
  <si>
    <t>나머지차액</t>
    <phoneticPr fontId="4" type="noConversion"/>
  </si>
  <si>
    <t xml:space="preserve"> 3. 환경계측 비용</t>
    <phoneticPr fontId="4" type="noConversion"/>
  </si>
  <si>
    <t xml:space="preserve"> 4. 환경교육훈련 비용</t>
    <phoneticPr fontId="4" type="noConversion"/>
  </si>
  <si>
    <t xml:space="preserve"> 5. 현장 환경정리 비용</t>
    <phoneticPr fontId="4" type="noConversion"/>
  </si>
  <si>
    <t>20%이내</t>
    <phoneticPr fontId="4" type="noConversion"/>
  </si>
  <si>
    <t xml:space="preserve"> 6. 환경자료및 홍보물 구입 비용</t>
    <phoneticPr fontId="4" type="noConversion"/>
  </si>
  <si>
    <t xml:space="preserve"> 7. 환경기술인및 환경관련 인건비용</t>
    <phoneticPr fontId="4" type="noConversion"/>
  </si>
  <si>
    <t xml:space="preserve"> 8. 기타</t>
    <phoneticPr fontId="4" type="noConversion"/>
  </si>
  <si>
    <t>합               계</t>
    <phoneticPr fontId="4" type="noConversion"/>
  </si>
  <si>
    <t xml:space="preserve">   건설기술관리법 제 26조의 5 제3항 및 동법시행규칙 제28조의 2항 규정에 의거 환경관리비 사용 </t>
    <phoneticPr fontId="4" type="noConversion"/>
  </si>
  <si>
    <t>계획을 위와 같이 제출합니다.</t>
    <phoneticPr fontId="4" type="noConversion"/>
  </si>
  <si>
    <t>환경보전비 세부사용계획서</t>
    <phoneticPr fontId="4" type="noConversion"/>
  </si>
  <si>
    <t>항  목</t>
    <phoneticPr fontId="4" type="noConversion"/>
  </si>
  <si>
    <t>사 용 내 역</t>
    <phoneticPr fontId="4" type="noConversion"/>
  </si>
  <si>
    <t>금    액</t>
    <phoneticPr fontId="4" type="noConversion"/>
  </si>
  <si>
    <t>사용일자</t>
    <phoneticPr fontId="4" type="noConversion"/>
  </si>
  <si>
    <t xml:space="preserve"> 1. 환경오염방지시설 설치 및 운영 비용</t>
  </si>
  <si>
    <t>대   기</t>
    <phoneticPr fontId="4" type="noConversion"/>
  </si>
  <si>
    <t>대기배출시설 설치 및 운영비용</t>
    <phoneticPr fontId="4" type="noConversion"/>
  </si>
  <si>
    <t xml:space="preserve">생활악취제거시설 설치 및 운영비용 </t>
    <phoneticPr fontId="4" type="noConversion"/>
  </si>
  <si>
    <t xml:space="preserve">방진막(H=1.8m), 분진망(5층이상건물) 설치 및 운영비용 </t>
    <phoneticPr fontId="4" type="noConversion"/>
  </si>
  <si>
    <t xml:space="preserve">방진망, 방진덮개 설치 및 운영비용 </t>
    <phoneticPr fontId="4" type="noConversion"/>
  </si>
  <si>
    <t xml:space="preserve">부직포 설치 및 운영 비용 </t>
    <phoneticPr fontId="4" type="noConversion"/>
  </si>
  <si>
    <t xml:space="preserve">(자동)세륜시설 설치 및 운영비용 </t>
    <phoneticPr fontId="4" type="noConversion"/>
  </si>
  <si>
    <t>수조식 세륜시설 설치 및 운영비용</t>
    <phoneticPr fontId="4" type="noConversion"/>
  </si>
  <si>
    <t>이동식 살수차 운영비용</t>
    <phoneticPr fontId="4" type="noConversion"/>
  </si>
  <si>
    <t>고압살수기 설치 및 운영비용</t>
    <phoneticPr fontId="4" type="noConversion"/>
  </si>
  <si>
    <t>레미콘생산시설(BP) 집진시설 설치 및 운영비용</t>
    <phoneticPr fontId="4" type="noConversion"/>
  </si>
  <si>
    <t>수   질</t>
    <phoneticPr fontId="4" type="noConversion"/>
  </si>
  <si>
    <t>폐수배출시설의 설치 및 운영비용(터널침출수,BP 포함)</t>
    <phoneticPr fontId="4" type="noConversion"/>
  </si>
  <si>
    <t xml:space="preserve">오수처리시설의 설치 및 운영비용 </t>
    <phoneticPr fontId="4" type="noConversion"/>
  </si>
  <si>
    <t>단독정화조 설치 및 운영비용</t>
    <phoneticPr fontId="4" type="noConversion"/>
  </si>
  <si>
    <t>이동식화장실 설치 및 운영비용</t>
    <phoneticPr fontId="4" type="noConversion"/>
  </si>
  <si>
    <t>시험실 콘크리트양생수조 중화시설설치 비용</t>
    <phoneticPr fontId="4" type="noConversion"/>
  </si>
  <si>
    <t>소음진동</t>
    <phoneticPr fontId="4" type="noConversion"/>
  </si>
  <si>
    <t>소음진동 방지시설 설치 및 운영비용</t>
    <phoneticPr fontId="4" type="noConversion"/>
  </si>
  <si>
    <t xml:space="preserve">방음벽 설치 및 운영비용 </t>
    <phoneticPr fontId="4" type="noConversion"/>
  </si>
  <si>
    <t>소음기, 흡음시설 설치 및 비용</t>
    <phoneticPr fontId="4" type="noConversion"/>
  </si>
  <si>
    <t>토   양</t>
    <phoneticPr fontId="4" type="noConversion"/>
  </si>
  <si>
    <t>침사지, 오탁방지망 등 토양오염 방지시설 설치 및 운영비용</t>
    <phoneticPr fontId="4" type="noConversion"/>
  </si>
  <si>
    <t xml:space="preserve">오염토양처리 설치 및 운영비용 </t>
    <phoneticPr fontId="4" type="noConversion"/>
  </si>
  <si>
    <t>기   타</t>
    <phoneticPr fontId="4" type="noConversion"/>
  </si>
  <si>
    <t xml:space="preserve">야생수목 이식 비용 </t>
    <phoneticPr fontId="4" type="noConversion"/>
  </si>
  <si>
    <t>자생식생복원 비용</t>
    <phoneticPr fontId="4" type="noConversion"/>
  </si>
  <si>
    <t>비탈면녹화 비용</t>
    <phoneticPr fontId="4" type="noConversion"/>
  </si>
  <si>
    <t>동물 이동통로 설치비용</t>
    <phoneticPr fontId="4" type="noConversion"/>
  </si>
  <si>
    <t>기타 환경오염방지시설의 설치 및 운영비용</t>
    <phoneticPr fontId="4" type="noConversion"/>
  </si>
  <si>
    <t xml:space="preserve"> 2. 폐기물의 처리 및 재활용 비용</t>
  </si>
  <si>
    <t xml:space="preserve">순환골재 구입비용 </t>
    <phoneticPr fontId="4" type="noConversion"/>
  </si>
  <si>
    <t>건설(사업장)폐기물 위탁 처리비용(수집)</t>
    <phoneticPr fontId="4" type="noConversion"/>
  </si>
  <si>
    <t>건설(사업장)폐기물처리업체 위탁 처리비용(운반,처리)</t>
    <phoneticPr fontId="4" type="noConversion"/>
  </si>
  <si>
    <t>지정폐기물처리업체 위탁처리비용(수집,운반,처리)</t>
    <phoneticPr fontId="4" type="noConversion"/>
  </si>
  <si>
    <t>재활용 폐기물 위탁처리비용(수집,운반,처리)</t>
    <phoneticPr fontId="4" type="noConversion"/>
  </si>
  <si>
    <t xml:space="preserve">건설폐기물처리시설 설치 및 운영비용(재활용) </t>
    <phoneticPr fontId="4" type="noConversion"/>
  </si>
  <si>
    <t>폐기물처리시설 설치 및 운영비용</t>
    <phoneticPr fontId="4" type="noConversion"/>
  </si>
  <si>
    <t>쓰레기슈트 설치 및 운영비용</t>
    <phoneticPr fontId="4" type="noConversion"/>
  </si>
  <si>
    <t xml:space="preserve">건설(사업장)폐기물 임시보관장소 설치비용 </t>
    <phoneticPr fontId="4" type="noConversion"/>
  </si>
  <si>
    <t xml:space="preserve">폐기물 분리수거함(가연성/불연성/재활용 등) 설치 및 운영비용 </t>
    <phoneticPr fontId="4" type="noConversion"/>
  </si>
  <si>
    <t xml:space="preserve">지정폐기물(폐유보관함등) 및 위험물보관소 설치 및 운영비용 </t>
    <phoneticPr fontId="4" type="noConversion"/>
  </si>
  <si>
    <t>(이동식)파쇄기 투입구 및 배출구에 살수시설 설치 및 운영비용</t>
    <phoneticPr fontId="4" type="noConversion"/>
  </si>
  <si>
    <t xml:space="preserve"> 3. 환경계측 비용</t>
  </si>
  <si>
    <t>현장내 대기,수질,소음․진동에 관한 측정비용(위탁,자가)</t>
    <phoneticPr fontId="4" type="noConversion"/>
  </si>
  <si>
    <t>환경기술개발및지원에관한법률에 의한 위탁측정비용</t>
    <phoneticPr fontId="4" type="noConversion"/>
  </si>
  <si>
    <t xml:space="preserve">전문교육(현장 환경관리인을 대상으로 외부기관교육)비용 </t>
    <phoneticPr fontId="4" type="noConversion"/>
  </si>
  <si>
    <t xml:space="preserve">정기교육(현장임직원을 대상)비용 </t>
    <phoneticPr fontId="4" type="noConversion"/>
  </si>
  <si>
    <t>수시교육(신입직원 및 일용직 직원 대상)비용</t>
    <phoneticPr fontId="4" type="noConversion"/>
  </si>
  <si>
    <t xml:space="preserve"> 5. 현장 환경정리 비용</t>
  </si>
  <si>
    <t xml:space="preserve">현장 환경훼손에 따른 정비․복원비용 </t>
    <phoneticPr fontId="4" type="noConversion"/>
  </si>
  <si>
    <t xml:space="preserve">현장 정리정돈 청소도구 구입비용 </t>
    <phoneticPr fontId="4" type="noConversion"/>
  </si>
  <si>
    <t>소음귀마개, 방진마스크 등 작업환경관리 물품 구입비용</t>
    <phoneticPr fontId="4" type="noConversion"/>
  </si>
  <si>
    <t xml:space="preserve">현장내 방역소독비용 </t>
    <phoneticPr fontId="4" type="noConversion"/>
  </si>
  <si>
    <t xml:space="preserve"> 6. 환경자료및 홍보물 구입 비용</t>
  </si>
  <si>
    <t xml:space="preserve">현장내 환경법규 구입비용 </t>
    <phoneticPr fontId="4" type="noConversion"/>
  </si>
  <si>
    <t xml:space="preserve">현장내 각종환경안내게시판, 환경프랑카드 등 설치비용 </t>
    <phoneticPr fontId="4" type="noConversion"/>
  </si>
  <si>
    <t>기타 환경관련 자료구입비용(비디오테잎 등)</t>
    <phoneticPr fontId="4" type="noConversion"/>
  </si>
  <si>
    <t xml:space="preserve">현장내 환경관련 각종자료 발간비용 </t>
    <phoneticPr fontId="4" type="noConversion"/>
  </si>
  <si>
    <t xml:space="preserve"> 7. 환경기술인및 환경관련 인건비용</t>
  </si>
  <si>
    <t xml:space="preserve">법정 환경기술인(대기,수질,소음․진동) 선임 인건비용 </t>
    <phoneticPr fontId="4" type="noConversion"/>
  </si>
  <si>
    <t xml:space="preserve">화약류제조(관리)보안책임자 선임 인건비용 </t>
    <phoneticPr fontId="4" type="noConversion"/>
  </si>
  <si>
    <t xml:space="preserve">세륜시설 운영시 관리인 인건비용 </t>
    <phoneticPr fontId="4" type="noConversion"/>
  </si>
  <si>
    <t xml:space="preserve">소각로 운영시 관리인 인건비용 </t>
    <phoneticPr fontId="4" type="noConversion"/>
  </si>
  <si>
    <t xml:space="preserve">이동식 살수차 운영시 인건비용 </t>
    <phoneticPr fontId="4" type="noConversion"/>
  </si>
  <si>
    <t xml:space="preserve"> 8. 기타</t>
  </si>
  <si>
    <t>환경처리 약품 구입비용(세륜오탁수응집제, 중화제 등)</t>
    <phoneticPr fontId="4" type="noConversion"/>
  </si>
  <si>
    <t>환경운영관리 상태 모니터링 비용</t>
    <phoneticPr fontId="4" type="noConversion"/>
  </si>
  <si>
    <t>환경관련 각종세금(오폐수처리원인자부담금 등)</t>
    <phoneticPr fontId="4" type="noConversion"/>
  </si>
  <si>
    <t>기타</t>
    <phoneticPr fontId="4" type="noConversion"/>
  </si>
  <si>
    <t>합     계</t>
    <phoneticPr fontId="4" type="noConversion"/>
  </si>
  <si>
    <t xml:space="preserve"> </t>
    <phoneticPr fontId="4" type="noConversion"/>
  </si>
  <si>
    <t>작 성 자 직 책 : 현   장   대   리   인            성 명 :           (인)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</si>
</sst>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6" formatCode="&quot;₩&quot;#,##0;[Red]\-&quot;₩&quot;#,##0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25" formatCode="\$#,##0.00_);\(\$#,##0.00\)"/>
    <numFmt numFmtId="176" formatCode="&quot;₩&quot;#,##0"/>
    <numFmt numFmtId="177" formatCode="#,##0_);[Red]\(#,##0\)"/>
    <numFmt numFmtId="178" formatCode="#."/>
    <numFmt numFmtId="179" formatCode="&quot;₩&quot;\!\$#,##0_);[Red]&quot;₩&quot;\!\(&quot;₩&quot;\!\$#,##0&quot;₩&quot;\!\)"/>
    <numFmt numFmtId="180" formatCode="_-* #,##0.000_-;&quot;₩&quot;\!\-* #,##0.000_-;_-* &quot;-&quot;_-;_-@_-"/>
    <numFmt numFmtId="181" formatCode="0.0&quot;  &quot;"/>
    <numFmt numFmtId="182" formatCode=";;;"/>
    <numFmt numFmtId="183" formatCode="#.00"/>
    <numFmt numFmtId="184" formatCode="#,##0.000\ &quot;10공/㎥ &quot;"/>
    <numFmt numFmtId="185" formatCode="&quot;₩&quot;#,##0.00;&quot;₩&quot;\-#,##0.00"/>
    <numFmt numFmtId="186" formatCode="#,##0.00\ &quot;개 &quot;"/>
    <numFmt numFmtId="187" formatCode="#,###\ &quot;개&quot;"/>
    <numFmt numFmtId="188" formatCode="#,##0.0\ &quot;개소 &quot;"/>
    <numFmt numFmtId="189" formatCode="General_)"/>
    <numFmt numFmtId="190" formatCode="#,###.00\ &quot;매 &quot;"/>
    <numFmt numFmtId="191" formatCode="#,##0_ "/>
    <numFmt numFmtId="192" formatCode="#,##0;[Red]&quot;-&quot;#,##0"/>
    <numFmt numFmtId="193" formatCode="&quot;  &quot;@"/>
    <numFmt numFmtId="194" formatCode="&quot;     &quot;@"/>
    <numFmt numFmtId="195" formatCode="_ * #,##0_ ;_ * &quot;₩&quot;&quot;₩&quot;\!\!\-#,##0_ ;_ * &quot;-&quot;??_ ;_ @_ "/>
    <numFmt numFmtId="196" formatCode="#,##0;&quot;-&quot;#,##0"/>
    <numFmt numFmtId="197" formatCode="&quot;₩&quot;\!\(#,##0.000&quot;₩&quot;\!\)"/>
    <numFmt numFmtId="198" formatCode="\(#,##0.000\)"/>
    <numFmt numFmtId="199" formatCode="_ * #,##0_ ;_ * &quot;₩&quot;&quot;₩&quot;&quot;₩&quot;\!\!\!\-#,##0_ ;_ * &quot;-&quot;??_ ;_ @_ "/>
    <numFmt numFmtId="200" formatCode="&quot;₩&quot;#,##0.00;\!\-&quot;₩&quot;#,##0.00"/>
    <numFmt numFmtId="201" formatCode="&quot;₩&quot;#,##0.00;&quot;₩&quot;\!\!\-&quot;₩&quot;#,##0.00"/>
    <numFmt numFmtId="202" formatCode="&quot;₩&quot;#,##0.00;[Red]&quot;₩&quot;\!\!\-&quot;₩&quot;#,##0.00"/>
    <numFmt numFmtId="203" formatCode="0.00_);[Red]\(0.00\)"/>
    <numFmt numFmtId="204" formatCode="_-&quot;₩&quot;* #,##0.00_-;\!\-&quot;₩&quot;* #,##0.00_-;_-&quot;₩&quot;* &quot;-&quot;??_-;_-@_-"/>
    <numFmt numFmtId="205" formatCode="&quot;₩&quot;#,##0;[Red]&quot;₩&quot;&quot;₩&quot;\!\!\-&quot;₩&quot;#,##0"/>
    <numFmt numFmtId="206" formatCode="0.00_);[Red]&quot;₩&quot;\!\(0.00&quot;₩&quot;\!\)"/>
    <numFmt numFmtId="207" formatCode="&quot;$&quot;#,##0_);[Red]\(&quot;$&quot;#,##0\)"/>
    <numFmt numFmtId="208" formatCode="_-* #,##0.00_-;&quot;₩&quot;&quot;₩&quot;&quot;₩&quot;\!\!\!\-* #,##0.00_-;_-* &quot;-&quot;??_-;_-@_-"/>
    <numFmt numFmtId="209" formatCode="_-* #,##0_-;&quot;₩&quot;\!\!\-* #,##0_-;_-* &quot;-&quot;_-;_-@_-"/>
    <numFmt numFmtId="210" formatCode="&quot;₩&quot;#,##0;&quot;₩&quot;\!\-&quot;₩&quot;#,##0"/>
    <numFmt numFmtId="211" formatCode="&quot;₩&quot;#,##0.00;[Red]&quot;₩&quot;&quot;₩&quot;\!\!\-&quot;₩&quot;#,##0.00"/>
    <numFmt numFmtId="212" formatCode="#,##0.0000"/>
    <numFmt numFmtId="213" formatCode="#,##0&quot; $&quot;;[Red]&quot;₩&quot;&quot;₩&quot;\!\!\-#,##0&quot; $&quot;"/>
    <numFmt numFmtId="214" formatCode="#,##0&quot; $&quot;;[Red]&quot;₩&quot;&quot;₩&quot;&quot;₩&quot;\!\!\!\-#,##0&quot; $&quot;"/>
    <numFmt numFmtId="215" formatCode="#,##0.00_ "/>
    <numFmt numFmtId="216" formatCode="_ * #,##0_ ;_ * \-#,##0_ ;_ * &quot;-&quot;_ ;_ @_ "/>
    <numFmt numFmtId="217" formatCode="#,##0.00\ &quot;a &quot;"/>
    <numFmt numFmtId="218" formatCode="_ * #,##0_ ;_ * &quot;₩&quot;\!\-#,##0_ ;_ * &quot;-&quot;_ ;_ @_ "/>
    <numFmt numFmtId="219" formatCode="_ &quot;₩&quot;* #,##0_ ;_ &quot;₩&quot;* \-#,##0_ ;_ &quot;₩&quot;* &quot;-&quot;_ ;_ @_ "/>
    <numFmt numFmtId="220" formatCode="_ &quot;₩&quot;* #,##0.00_ ;_ &quot;₩&quot;* \-#,##0.00_ ;_ &quot;₩&quot;* &quot;-&quot;??_ ;_ @_ "/>
    <numFmt numFmtId="221" formatCode="%#.00"/>
    <numFmt numFmtId="222" formatCode="_ * #,##0.00_ ;_ * \-#,##0.00_ ;_ * &quot;-&quot;??_ ;_ @_ "/>
    <numFmt numFmtId="223" formatCode="#,##0."/>
    <numFmt numFmtId="224" formatCode="#,##0;\(#,##0\)"/>
    <numFmt numFmtId="225" formatCode="0.00;[Red]0.00"/>
    <numFmt numFmtId="226" formatCode="#,##0.0000000;[Red]\-#,##0.0000000"/>
    <numFmt numFmtId="227" formatCode="#,##0.000\ &quot;EA &quot;"/>
    <numFmt numFmtId="228" formatCode="\$#.00"/>
    <numFmt numFmtId="229" formatCode="\$#."/>
    <numFmt numFmtId="230" formatCode="#,##0.000\ &quot;㎏ &quot;"/>
    <numFmt numFmtId="231" formatCode="#,##0.00\ &quot;ℓ &quot;"/>
    <numFmt numFmtId="232" formatCode="#,##0.000\ &quot;m  &quot;"/>
    <numFmt numFmtId="233" formatCode="#,##0.000\ &quot;㎡ &quot;"/>
    <numFmt numFmtId="234" formatCode="#,##0.000\ &quot;㎥ &quot;"/>
    <numFmt numFmtId="235" formatCode="&quot;W&quot;#,##0.00;\-&quot;W&quot;#,##0.00"/>
    <numFmt numFmtId="236" formatCode="#,##0.0000_);\(#,##0.0000\)"/>
    <numFmt numFmtId="237" formatCode="#,##0.000\ &quot;ton &quot;"/>
  </numFmts>
  <fonts count="75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2"/>
      <name val="굴림체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1"/>
      <color indexed="8"/>
      <name val="Courier"/>
      <family val="3"/>
    </font>
    <font>
      <sz val="12"/>
      <name val="돋움체"/>
      <family val="3"/>
      <charset val="129"/>
    </font>
    <font>
      <sz val="11"/>
      <name val="굴림"/>
      <family val="3"/>
      <charset val="129"/>
    </font>
    <font>
      <sz val="10"/>
      <name val="바탕체"/>
      <family val="1"/>
      <charset val="129"/>
    </font>
    <font>
      <sz val="10"/>
      <name val="MS Sans Serif"/>
      <family val="2"/>
    </font>
    <font>
      <sz val="10"/>
      <name val="돋움"/>
      <family val="3"/>
      <charset val="129"/>
    </font>
    <font>
      <sz val="12"/>
      <name val="바탕체"/>
      <family val="1"/>
      <charset val="129"/>
    </font>
    <font>
      <sz val="12"/>
      <name val="¹????¼"/>
      <family val="1"/>
      <charset val="129"/>
    </font>
    <font>
      <sz val="12"/>
      <name val="System"/>
      <family val="2"/>
      <charset val="129"/>
    </font>
    <font>
      <sz val="12"/>
      <name val="???"/>
      <family val="1"/>
    </font>
    <font>
      <sz val="10"/>
      <name val="±¼¸²?¼"/>
      <family val="3"/>
      <charset val="129"/>
    </font>
    <font>
      <sz val="10"/>
      <name val="Arial"/>
      <family val="2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Courier New"/>
      <family val="3"/>
    </font>
    <font>
      <sz val="1"/>
      <color indexed="0"/>
      <name val="Courier"/>
      <family val="3"/>
    </font>
    <font>
      <sz val="10"/>
      <name val="굴림"/>
      <family val="3"/>
      <charset val="129"/>
    </font>
    <font>
      <sz val="12"/>
      <name val="Courier"/>
      <family val="3"/>
    </font>
    <font>
      <u/>
      <sz val="10"/>
      <color indexed="36"/>
      <name val="돋움"/>
      <family val="3"/>
      <charset val="129"/>
    </font>
    <font>
      <sz val="11"/>
      <name val="굴림체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0"/>
      <name val="돋움체"/>
      <family val="3"/>
      <charset val="129"/>
    </font>
    <font>
      <sz val="11"/>
      <name val="바탕체"/>
      <family val="1"/>
      <charset val="129"/>
    </font>
    <font>
      <b/>
      <sz val="9"/>
      <name val="굴림체"/>
      <family val="3"/>
      <charset val="129"/>
    </font>
    <font>
      <sz val="12"/>
      <name val="휴먼옛체"/>
      <family val="1"/>
      <charset val="129"/>
    </font>
    <font>
      <sz val="11"/>
      <color indexed="9"/>
      <name val="돋움"/>
      <family val="3"/>
      <charset val="129"/>
    </font>
    <font>
      <sz val="11"/>
      <color indexed="8"/>
      <name val="맑은 고딕"/>
      <family val="3"/>
      <charset val="129"/>
    </font>
    <font>
      <sz val="12"/>
      <name val="¨IoUAAA¡§u"/>
      <family val="1"/>
      <charset val="129"/>
    </font>
    <font>
      <sz val="12"/>
      <name val="¡Ii¡E¡þ¡E?oA¡§u"/>
      <family val="3"/>
      <charset val="129"/>
    </font>
    <font>
      <sz val="12"/>
      <name val="ⓒoUAAA¨u"/>
      <family val="1"/>
      <charset val="129"/>
    </font>
    <font>
      <sz val="12"/>
      <name val="¡§IoUAAA￠R¡×u"/>
      <family val="3"/>
      <charset val="129"/>
    </font>
    <font>
      <sz val="9"/>
      <name val="굴림체"/>
      <family val="3"/>
      <charset val="129"/>
    </font>
    <font>
      <sz val="12"/>
      <name val="¹UAAA¼"/>
      <family val="3"/>
      <charset val="129"/>
    </font>
    <font>
      <sz val="12"/>
      <name val="¹ÙÅÁÃ¼"/>
      <family val="3"/>
      <charset val="129"/>
    </font>
    <font>
      <sz val="10"/>
      <name val="μ¸¿oA¼"/>
      <family val="3"/>
      <charset val="129"/>
    </font>
    <font>
      <sz val="8"/>
      <name val="¹UAAA¼"/>
      <family val="1"/>
      <charset val="129"/>
    </font>
    <font>
      <sz val="11"/>
      <name val="¹ÙÅÁÃ¼"/>
      <family val="3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4"/>
      <color indexed="36"/>
      <name val="Cordia New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u/>
      <sz val="14"/>
      <color indexed="12"/>
      <name val="Cordia New"/>
      <family val="2"/>
    </font>
    <font>
      <b/>
      <sz val="11"/>
      <name val="Helv"/>
      <family val="2"/>
    </font>
    <font>
      <sz val="8"/>
      <name val="Helv"/>
      <family val="2"/>
    </font>
    <font>
      <sz val="9"/>
      <name val="Arial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9"/>
      <name val="바탕체"/>
      <family val="1"/>
      <charset val="129"/>
    </font>
    <font>
      <sz val="8"/>
      <name val="바탕체"/>
      <family val="1"/>
      <charset val="129"/>
    </font>
    <font>
      <b/>
      <sz val="20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b/>
      <sz val="8"/>
      <name val="굴림체"/>
      <family val="3"/>
      <charset val="129"/>
    </font>
    <font>
      <b/>
      <sz val="11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78" fontId="6" fillId="0" borderId="0">
      <protection locked="0"/>
    </xf>
    <xf numFmtId="3" fontId="7" fillId="0" borderId="18"/>
    <xf numFmtId="0" fontId="8" fillId="0" borderId="6">
      <alignment horizontal="centerContinuous" vertical="center"/>
    </xf>
    <xf numFmtId="0" fontId="9" fillId="0" borderId="6">
      <alignment horizontal="centerContinuous" vertical="center"/>
    </xf>
    <xf numFmtId="0" fontId="8" fillId="0" borderId="6">
      <alignment horizontal="centerContinuous" vertical="center"/>
    </xf>
    <xf numFmtId="0" fontId="8" fillId="0" borderId="6">
      <alignment horizontal="centerContinuous" vertical="center"/>
    </xf>
    <xf numFmtId="0" fontId="8" fillId="0" borderId="6">
      <alignment horizontal="centerContinuous" vertical="center"/>
    </xf>
    <xf numFmtId="0" fontId="8" fillId="0" borderId="6">
      <alignment horizontal="centerContinuous" vertical="center"/>
    </xf>
    <xf numFmtId="0" fontId="8" fillId="0" borderId="6">
      <alignment horizontal="centerContinuous" vertical="center"/>
    </xf>
    <xf numFmtId="0" fontId="8" fillId="0" borderId="6">
      <alignment horizontal="centerContinuous" vertical="center"/>
    </xf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1" fillId="0" borderId="0" applyNumberFormat="0" applyFont="0" applyFill="0" applyBorder="0" applyAlignment="0" applyProtection="0"/>
    <xf numFmtId="2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81" fontId="11" fillId="0" borderId="0" applyNumberFormat="0" applyFont="0" applyFill="0" applyBorder="0" applyAlignment="0" applyProtection="0"/>
    <xf numFmtId="179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1" fillId="0" borderId="0" applyNumberFormat="0" applyFont="0" applyFill="0" applyBorder="0" applyAlignment="0" applyProtection="0"/>
    <xf numFmtId="181" fontId="11" fillId="0" borderId="0" applyNumberFormat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0" fontId="12" fillId="0" borderId="13"/>
    <xf numFmtId="182" fontId="9" fillId="0" borderId="18">
      <alignment vertical="center"/>
    </xf>
    <xf numFmtId="0" fontId="12" fillId="0" borderId="0"/>
    <xf numFmtId="0" fontId="12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17" fillId="0" borderId="0"/>
    <xf numFmtId="0" fontId="5" fillId="0" borderId="0" applyFont="0" applyFill="0" applyBorder="0" applyAlignment="0" applyProtection="0"/>
    <xf numFmtId="0" fontId="17" fillId="0" borderId="0"/>
    <xf numFmtId="0" fontId="1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6" fillId="0" borderId="0">
      <protection locked="0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183" fontId="6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3" fontId="7" fillId="0" borderId="18"/>
    <xf numFmtId="3" fontId="7" fillId="0" borderId="18"/>
    <xf numFmtId="3" fontId="20" fillId="0" borderId="19">
      <alignment horizontal="right" vertical="center"/>
    </xf>
    <xf numFmtId="184" fontId="9" fillId="0" borderId="8" applyBorder="0">
      <alignment vertical="center" wrapText="1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2" fontId="20" fillId="0" borderId="19">
      <alignment horizontal="right" vertical="center"/>
    </xf>
    <xf numFmtId="0" fontId="6" fillId="0" borderId="0">
      <protection locked="0"/>
    </xf>
    <xf numFmtId="9" fontId="12" fillId="0" borderId="0">
      <protection locked="0"/>
    </xf>
    <xf numFmtId="0" fontId="12" fillId="0" borderId="0"/>
    <xf numFmtId="49" fontId="9" fillId="0" borderId="18">
      <alignment horizontal="center" vertical="center"/>
    </xf>
    <xf numFmtId="186" fontId="9" fillId="0" borderId="18">
      <alignment vertical="center"/>
    </xf>
    <xf numFmtId="187" fontId="9" fillId="0" borderId="18">
      <alignment vertical="center"/>
    </xf>
    <xf numFmtId="188" fontId="9" fillId="0" borderId="18">
      <alignment vertical="center"/>
    </xf>
    <xf numFmtId="0" fontId="12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0" fontId="6" fillId="0" borderId="0">
      <protection locked="0"/>
    </xf>
    <xf numFmtId="49" fontId="1" fillId="0" borderId="0" applyFont="0" applyFill="0" applyBorder="0" applyAlignment="0" applyProtection="0"/>
    <xf numFmtId="3" fontId="10" fillId="0" borderId="20">
      <alignment horizontal="center"/>
    </xf>
    <xf numFmtId="0" fontId="6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9" fillId="0" borderId="0">
      <alignment vertical="center"/>
    </xf>
    <xf numFmtId="190" fontId="9" fillId="0" borderId="0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8" fontId="21" fillId="0" borderId="0">
      <protection locked="0"/>
    </xf>
    <xf numFmtId="9" fontId="25" fillId="3" borderId="0" applyFill="0" applyBorder="0" applyProtection="0">
      <alignment horizontal="right"/>
    </xf>
    <xf numFmtId="10" fontId="25" fillId="0" borderId="0" applyFill="0" applyBorder="0" applyProtection="0">
      <alignment horizontal="right"/>
    </xf>
    <xf numFmtId="0" fontId="26" fillId="0" borderId="0"/>
    <xf numFmtId="191" fontId="27" fillId="0" borderId="21">
      <alignment vertical="center"/>
    </xf>
    <xf numFmtId="3" fontId="12" fillId="0" borderId="0" applyFont="0" applyFill="0" applyBorder="0" applyAlignment="0" applyProtection="0"/>
    <xf numFmtId="192" fontId="28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/>
    <xf numFmtId="0" fontId="29" fillId="0" borderId="22"/>
    <xf numFmtId="0" fontId="9" fillId="0" borderId="14">
      <alignment vertical="center"/>
    </xf>
    <xf numFmtId="193" fontId="9" fillId="0" borderId="18" applyBorder="0">
      <alignment vertical="center"/>
    </xf>
    <xf numFmtId="194" fontId="9" fillId="0" borderId="18" applyBorder="0">
      <alignment horizontal="left" vertical="center"/>
    </xf>
    <xf numFmtId="195" fontId="11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12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3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6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0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7" fontId="12" fillId="0" borderId="0" applyFont="0" applyFill="0" applyBorder="0" applyAlignment="0" applyProtection="0"/>
    <xf numFmtId="196" fontId="30" fillId="0" borderId="0" applyFont="0" applyFill="0" applyBorder="0" applyAlignment="0" applyProtection="0"/>
    <xf numFmtId="208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209" fontId="11" fillId="0" borderId="0" applyFont="0" applyFill="0" applyBorder="0" applyAlignment="0" applyProtection="0"/>
    <xf numFmtId="197" fontId="12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212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6" fontId="30" fillId="0" borderId="0" applyFont="0" applyFill="0" applyBorder="0" applyAlignment="0" applyProtection="0"/>
    <xf numFmtId="198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5" fontId="1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09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49" fontId="25" fillId="0" borderId="9" applyNumberFormat="0" applyAlignment="0"/>
    <xf numFmtId="0" fontId="32" fillId="0" borderId="0" applyNumberFormat="0" applyBorder="0" applyAlignment="0">
      <alignment horizontal="centerContinuous" vertical="center"/>
    </xf>
    <xf numFmtId="4" fontId="6" fillId="0" borderId="0">
      <protection locked="0"/>
    </xf>
    <xf numFmtId="0" fontId="12" fillId="0" borderId="0">
      <protection locked="0"/>
    </xf>
    <xf numFmtId="0" fontId="12" fillId="0" borderId="0"/>
    <xf numFmtId="41" fontId="1" fillId="0" borderId="0" applyFont="0" applyFill="0" applyBorder="0" applyAlignment="0" applyProtection="0"/>
    <xf numFmtId="0" fontId="33" fillId="0" borderId="21"/>
    <xf numFmtId="0" fontId="12" fillId="0" borderId="0" applyFont="0" applyFill="0" applyBorder="0" applyAlignment="0" applyProtection="0"/>
    <xf numFmtId="215" fontId="25" fillId="3" borderId="0" applyFill="0" applyBorder="0" applyProtection="0">
      <alignment horizontal="right"/>
    </xf>
    <xf numFmtId="216" fontId="34" fillId="0" borderId="0"/>
    <xf numFmtId="40" fontId="12" fillId="0" borderId="13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2" fillId="0" borderId="0">
      <protection locked="0"/>
    </xf>
    <xf numFmtId="0" fontId="11" fillId="0" borderId="21">
      <alignment horizontal="center" vertical="center"/>
    </xf>
    <xf numFmtId="0" fontId="11" fillId="0" borderId="21">
      <alignment horizontal="left" vertical="center"/>
    </xf>
    <xf numFmtId="0" fontId="11" fillId="0" borderId="21">
      <alignment vertical="center" textRotation="255"/>
    </xf>
    <xf numFmtId="0" fontId="35" fillId="4" borderId="23" applyNumberFormat="0" applyProtection="0">
      <alignment horizontal="right"/>
    </xf>
    <xf numFmtId="0" fontId="36" fillId="0" borderId="0">
      <alignment vertical="center"/>
    </xf>
    <xf numFmtId="0" fontId="1" fillId="0" borderId="0"/>
    <xf numFmtId="0" fontId="12" fillId="0" borderId="21">
      <alignment vertical="center" wrapText="1"/>
    </xf>
    <xf numFmtId="0" fontId="6" fillId="0" borderId="24">
      <protection locked="0"/>
    </xf>
    <xf numFmtId="0" fontId="12" fillId="0" borderId="0">
      <protection locked="0"/>
    </xf>
    <xf numFmtId="0" fontId="12" fillId="0" borderId="0">
      <protection locked="0"/>
    </xf>
    <xf numFmtId="217" fontId="9" fillId="0" borderId="18">
      <alignment vertical="center"/>
    </xf>
    <xf numFmtId="218" fontId="1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0" fontId="4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219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22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" fillId="0" borderId="0">
      <protection locked="0"/>
    </xf>
    <xf numFmtId="178" fontId="6" fillId="0" borderId="0"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21" fontId="6" fillId="0" borderId="0">
      <protection locked="0"/>
    </xf>
    <xf numFmtId="0" fontId="10" fillId="0" borderId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22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222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6" fillId="0" borderId="0">
      <protection locked="0"/>
    </xf>
    <xf numFmtId="223" fontId="6" fillId="0" borderId="0">
      <protection locked="0"/>
    </xf>
    <xf numFmtId="0" fontId="14" fillId="0" borderId="0"/>
    <xf numFmtId="0" fontId="39" fillId="0" borderId="0"/>
    <xf numFmtId="0" fontId="37" fillId="0" borderId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178" fontId="21" fillId="0" borderId="0">
      <protection locked="0"/>
    </xf>
    <xf numFmtId="185" fontId="22" fillId="0" borderId="0">
      <protection locked="0"/>
    </xf>
    <xf numFmtId="185" fontId="22" fillId="0" borderId="0">
      <protection locked="0"/>
    </xf>
    <xf numFmtId="0" fontId="45" fillId="0" borderId="0"/>
    <xf numFmtId="0" fontId="14" fillId="0" borderId="0"/>
    <xf numFmtId="0" fontId="14" fillId="0" borderId="0"/>
    <xf numFmtId="0" fontId="4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1" fillId="0" borderId="0" applyFill="0" applyBorder="0" applyAlignment="0"/>
    <xf numFmtId="0" fontId="4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6" fillId="0" borderId="24">
      <protection locked="0"/>
    </xf>
    <xf numFmtId="0" fontId="17" fillId="0" borderId="0" applyFill="0" applyBorder="0" applyAlignment="0" applyProtection="0"/>
    <xf numFmtId="0" fontId="10" fillId="0" borderId="0" applyFont="0" applyFill="0" applyBorder="0" applyAlignment="0" applyProtection="0"/>
    <xf numFmtId="224" fontId="51" fillId="0" borderId="0"/>
    <xf numFmtId="0" fontId="17" fillId="0" borderId="0" applyFont="0" applyFill="0" applyBorder="0" applyAlignment="0" applyProtection="0"/>
    <xf numFmtId="1" fontId="1" fillId="0" borderId="0" applyFont="0" applyFill="0" applyBorder="0" applyAlignment="0" applyProtection="0"/>
    <xf numFmtId="0" fontId="52" fillId="0" borderId="0" applyNumberFormat="0" applyAlignment="0">
      <alignment horizontal="left"/>
    </xf>
    <xf numFmtId="0" fontId="5" fillId="0" borderId="0" applyFont="0" applyFill="0" applyBorder="0" applyAlignment="0" applyProtection="0"/>
    <xf numFmtId="25" fontId="17" fillId="0" borderId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" fillId="0" borderId="0" applyFont="0" applyFill="0" applyBorder="0" applyAlignment="0" applyProtection="0"/>
    <xf numFmtId="0" fontId="1" fillId="0" borderId="0"/>
    <xf numFmtId="225" fontId="12" fillId="0" borderId="0">
      <protection locked="0"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26" fontId="17" fillId="0" borderId="0"/>
    <xf numFmtId="227" fontId="9" fillId="0" borderId="18">
      <alignment vertical="center"/>
    </xf>
    <xf numFmtId="228" fontId="6" fillId="0" borderId="0">
      <protection locked="0"/>
    </xf>
    <xf numFmtId="229" fontId="6" fillId="0" borderId="0">
      <protection locked="0"/>
    </xf>
    <xf numFmtId="0" fontId="53" fillId="0" borderId="0" applyNumberFormat="0" applyAlignment="0">
      <alignment horizontal="left"/>
    </xf>
    <xf numFmtId="0" fontId="6" fillId="0" borderId="0">
      <protection locked="0"/>
    </xf>
    <xf numFmtId="0" fontId="6" fillId="0" borderId="0">
      <protection locked="0"/>
    </xf>
    <xf numFmtId="0" fontId="54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4" fillId="0" borderId="0">
      <protection locked="0"/>
    </xf>
    <xf numFmtId="225" fontId="12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38" fontId="56" fillId="5" borderId="0" applyNumberFormat="0" applyBorder="0" applyAlignment="0" applyProtection="0"/>
    <xf numFmtId="3" fontId="9" fillId="0" borderId="25">
      <alignment horizontal="right" vertical="center"/>
    </xf>
    <xf numFmtId="4" fontId="9" fillId="0" borderId="25">
      <alignment horizontal="right" vertical="center"/>
    </xf>
    <xf numFmtId="0" fontId="57" fillId="0" borderId="0">
      <alignment horizontal="left"/>
    </xf>
    <xf numFmtId="0" fontId="58" fillId="0" borderId="26" applyNumberFormat="0" applyAlignment="0" applyProtection="0">
      <alignment horizontal="left" vertical="center"/>
    </xf>
    <xf numFmtId="0" fontId="58" fillId="0" borderId="7">
      <alignment horizontal="left" vertical="center"/>
    </xf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25" fontId="12" fillId="0" borderId="0">
      <protection locked="0"/>
    </xf>
    <xf numFmtId="225" fontId="12" fillId="0" borderId="0">
      <protection locked="0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0" fontId="56" fillId="6" borderId="18" applyNumberFormat="0" applyBorder="0" applyAlignment="0" applyProtection="0"/>
    <xf numFmtId="230" fontId="9" fillId="0" borderId="18">
      <alignment vertical="center"/>
    </xf>
    <xf numFmtId="231" fontId="9" fillId="0" borderId="18">
      <alignment vertical="center"/>
    </xf>
    <xf numFmtId="232" fontId="9" fillId="0" borderId="18">
      <alignment horizontal="right" vertical="center"/>
    </xf>
    <xf numFmtId="233" fontId="9" fillId="0" borderId="18">
      <alignment vertical="center"/>
    </xf>
    <xf numFmtId="234" fontId="9" fillId="0" borderId="18">
      <alignment vertical="center"/>
    </xf>
    <xf numFmtId="222" fontId="31" fillId="0" borderId="0">
      <alignment horizontal="left"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2" fillId="0" borderId="16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" fillId="0" borderId="1" applyNumberFormat="0" applyFont="0" applyBorder="0" applyProtection="0">
      <alignment horizontal="center" vertical="center"/>
    </xf>
    <xf numFmtId="0" fontId="17" fillId="0" borderId="0" applyNumberFormat="0" applyFill="0" applyBorder="0" applyAlignment="0" applyProtection="0"/>
    <xf numFmtId="0" fontId="12" fillId="0" borderId="0"/>
    <xf numFmtId="235" fontId="12" fillId="0" borderId="0"/>
    <xf numFmtId="0" fontId="17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2" fillId="0" borderId="27"/>
    <xf numFmtId="10" fontId="17" fillId="0" borderId="0" applyFill="0" applyBorder="0" applyAlignment="0" applyProtection="0"/>
    <xf numFmtId="10" fontId="17" fillId="0" borderId="0" applyFont="0" applyFill="0" applyBorder="0" applyAlignment="0" applyProtection="0"/>
    <xf numFmtId="236" fontId="12" fillId="0" borderId="0">
      <protection locked="0"/>
    </xf>
    <xf numFmtId="30" fontId="63" fillId="0" borderId="0" applyNumberFormat="0" applyFill="0" applyBorder="0" applyAlignment="0" applyProtection="0">
      <alignment horizontal="left"/>
    </xf>
    <xf numFmtId="4" fontId="64" fillId="0" borderId="21" applyFill="0" applyBorder="0" applyProtection="0">
      <alignment vertical="center"/>
    </xf>
    <xf numFmtId="0" fontId="17" fillId="7" borderId="0"/>
    <xf numFmtId="0" fontId="62" fillId="0" borderId="0"/>
    <xf numFmtId="40" fontId="65" fillId="0" borderId="0" applyBorder="0">
      <alignment horizontal="right"/>
    </xf>
    <xf numFmtId="178" fontId="31" fillId="0" borderId="0">
      <alignment horizontal="center"/>
    </xf>
    <xf numFmtId="0" fontId="66" fillId="5" borderId="0">
      <alignment horizontal="centerContinuous"/>
    </xf>
    <xf numFmtId="0" fontId="67" fillId="0" borderId="0" applyFill="0" applyBorder="0" applyProtection="0">
      <alignment horizontal="centerContinuous" vertical="center"/>
    </xf>
    <xf numFmtId="0" fontId="3" fillId="3" borderId="0" applyFill="0" applyBorder="0" applyProtection="0">
      <alignment horizontal="center" vertical="center"/>
    </xf>
    <xf numFmtId="49" fontId="68" fillId="0" borderId="0" applyBorder="0">
      <alignment horizontal="right"/>
    </xf>
    <xf numFmtId="237" fontId="9" fillId="0" borderId="18">
      <alignment vertical="center"/>
    </xf>
    <xf numFmtId="225" fontId="12" fillId="0" borderId="28">
      <protection locked="0"/>
    </xf>
    <xf numFmtId="0" fontId="69" fillId="0" borderId="29">
      <alignment horizontal="lef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</cellStyleXfs>
  <cellXfs count="142">
    <xf numFmtId="0" fontId="0" fillId="0" borderId="0" xfId="0">
      <alignment vertical="center"/>
    </xf>
    <xf numFmtId="0" fontId="3" fillId="0" borderId="0" xfId="2" applyFont="1"/>
    <xf numFmtId="0" fontId="5" fillId="0" borderId="0" xfId="2" applyFont="1"/>
    <xf numFmtId="0" fontId="3" fillId="0" borderId="0" xfId="2" applyFont="1" applyAlignme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0" xfId="2" applyFont="1" applyBorder="1"/>
    <xf numFmtId="0" fontId="70" fillId="0" borderId="0" xfId="2" applyFont="1" applyBorder="1" applyAlignment="1">
      <alignment horizontal="center"/>
    </xf>
    <xf numFmtId="0" fontId="70" fillId="0" borderId="0" xfId="2" applyFont="1" applyBorder="1" applyAlignment="1">
      <alignment horizontal="center"/>
    </xf>
    <xf numFmtId="0" fontId="3" fillId="0" borderId="5" xfId="2" applyFont="1" applyBorder="1"/>
    <xf numFmtId="0" fontId="71" fillId="0" borderId="0" xfId="2" applyFont="1" applyBorder="1"/>
    <xf numFmtId="0" fontId="5" fillId="0" borderId="4" xfId="2" applyFont="1" applyBorder="1"/>
    <xf numFmtId="0" fontId="5" fillId="0" borderId="6" xfId="2" applyFont="1" applyBorder="1"/>
    <xf numFmtId="0" fontId="72" fillId="0" borderId="7" xfId="2" applyFont="1" applyBorder="1" applyAlignment="1">
      <alignment horizontal="distributed" vertical="center"/>
    </xf>
    <xf numFmtId="0" fontId="72" fillId="0" borderId="8" xfId="2" applyFont="1" applyBorder="1" applyAlignment="1">
      <alignment horizontal="distributed" vertical="center"/>
    </xf>
    <xf numFmtId="0" fontId="72" fillId="0" borderId="7" xfId="2" applyFont="1" applyBorder="1" applyAlignment="1">
      <alignment horizontal="distributed" vertical="center"/>
    </xf>
    <xf numFmtId="0" fontId="72" fillId="0" borderId="7" xfId="2" applyFont="1" applyBorder="1" applyAlignment="1">
      <alignment horizontal="center" vertical="center"/>
    </xf>
    <xf numFmtId="0" fontId="72" fillId="0" borderId="8" xfId="2" applyFont="1" applyBorder="1" applyAlignment="1">
      <alignment horizontal="center" vertical="center" shrinkToFit="1"/>
    </xf>
    <xf numFmtId="0" fontId="5" fillId="0" borderId="5" xfId="2" applyFont="1" applyBorder="1"/>
    <xf numFmtId="0" fontId="72" fillId="0" borderId="8" xfId="2" applyFont="1" applyBorder="1" applyAlignment="1">
      <alignment horizontal="center" vertical="center"/>
    </xf>
    <xf numFmtId="3" fontId="72" fillId="0" borderId="7" xfId="2" applyNumberFormat="1" applyFont="1" applyBorder="1" applyAlignment="1">
      <alignment horizontal="center" vertical="center"/>
    </xf>
    <xf numFmtId="3" fontId="72" fillId="0" borderId="6" xfId="2" applyNumberFormat="1" applyFont="1" applyBorder="1" applyAlignment="1">
      <alignment horizontal="center" vertical="center"/>
    </xf>
    <xf numFmtId="0" fontId="72" fillId="0" borderId="6" xfId="2" applyFont="1" applyBorder="1" applyAlignment="1">
      <alignment vertical="center" shrinkToFit="1"/>
    </xf>
    <xf numFmtId="0" fontId="72" fillId="0" borderId="7" xfId="2" applyFont="1" applyBorder="1" applyAlignment="1">
      <alignment horizontal="center" vertical="center" shrinkToFit="1"/>
    </xf>
    <xf numFmtId="0" fontId="72" fillId="0" borderId="8" xfId="2" applyFont="1" applyBorder="1" applyAlignment="1">
      <alignment vertical="center" shrinkToFit="1"/>
    </xf>
    <xf numFmtId="176" fontId="72" fillId="0" borderId="7" xfId="2" applyNumberFormat="1" applyFont="1" applyBorder="1" applyAlignment="1">
      <alignment horizontal="center" vertical="center"/>
    </xf>
    <xf numFmtId="0" fontId="72" fillId="0" borderId="6" xfId="2" applyFont="1" applyBorder="1" applyAlignment="1">
      <alignment horizontal="center" vertical="center"/>
    </xf>
    <xf numFmtId="9" fontId="72" fillId="0" borderId="8" xfId="2" applyNumberFormat="1" applyFont="1" applyBorder="1" applyAlignment="1">
      <alignment vertical="center"/>
    </xf>
    <xf numFmtId="9" fontId="73" fillId="0" borderId="7" xfId="2" applyNumberFormat="1" applyFont="1" applyBorder="1" applyAlignment="1">
      <alignment vertical="center"/>
    </xf>
    <xf numFmtId="9" fontId="72" fillId="0" borderId="7" xfId="2" applyNumberFormat="1" applyFont="1" applyBorder="1" applyAlignment="1">
      <alignment horizontal="center" vertical="center" shrinkToFit="1"/>
    </xf>
    <xf numFmtId="0" fontId="5" fillId="0" borderId="9" xfId="2" applyFont="1" applyBorder="1"/>
    <xf numFmtId="0" fontId="72" fillId="0" borderId="7" xfId="2" applyFont="1" applyBorder="1" applyAlignment="1">
      <alignment horizontal="center" vertical="center" wrapText="1"/>
    </xf>
    <xf numFmtId="0" fontId="72" fillId="0" borderId="10" xfId="2" applyFont="1" applyBorder="1" applyAlignment="1">
      <alignment horizontal="center" vertical="center" wrapText="1"/>
    </xf>
    <xf numFmtId="0" fontId="72" fillId="0" borderId="11" xfId="2" applyFont="1" applyBorder="1" applyAlignment="1">
      <alignment horizontal="center" vertical="center" wrapText="1"/>
    </xf>
    <xf numFmtId="176" fontId="72" fillId="0" borderId="7" xfId="2" applyNumberFormat="1" applyFont="1" applyBorder="1" applyAlignment="1">
      <alignment horizontal="center" vertical="center"/>
    </xf>
    <xf numFmtId="176" fontId="72" fillId="0" borderId="11" xfId="2" applyNumberFormat="1" applyFont="1" applyBorder="1" applyAlignment="1">
      <alignment horizontal="center" vertical="center"/>
    </xf>
    <xf numFmtId="3" fontId="72" fillId="0" borderId="9" xfId="2" applyNumberFormat="1" applyFont="1" applyBorder="1" applyAlignment="1">
      <alignment horizontal="center" vertical="center"/>
    </xf>
    <xf numFmtId="0" fontId="72" fillId="0" borderId="7" xfId="2" applyFont="1" applyBorder="1" applyAlignment="1">
      <alignment horizontal="distributed" vertical="distributed" wrapText="1"/>
    </xf>
    <xf numFmtId="6" fontId="72" fillId="0" borderId="9" xfId="2" applyNumberFormat="1" applyFont="1" applyBorder="1" applyAlignment="1">
      <alignment vertical="center" wrapText="1"/>
    </xf>
    <xf numFmtId="6" fontId="72" fillId="0" borderId="11" xfId="2" applyNumberFormat="1" applyFont="1" applyBorder="1" applyAlignment="1">
      <alignment horizontal="center" vertical="center" wrapText="1"/>
    </xf>
    <xf numFmtId="6" fontId="72" fillId="0" borderId="10" xfId="2" applyNumberFormat="1" applyFont="1" applyBorder="1" applyAlignment="1">
      <alignment vertical="center" wrapText="1"/>
    </xf>
    <xf numFmtId="0" fontId="5" fillId="0" borderId="12" xfId="2" applyFont="1" applyBorder="1"/>
    <xf numFmtId="0" fontId="72" fillId="0" borderId="13" xfId="2" applyFont="1" applyBorder="1" applyAlignment="1">
      <alignment horizontal="center" vertical="center" wrapText="1"/>
    </xf>
    <xf numFmtId="0" fontId="72" fillId="0" borderId="14" xfId="2" applyFont="1" applyBorder="1" applyAlignment="1">
      <alignment horizontal="center" vertical="center" wrapText="1"/>
    </xf>
    <xf numFmtId="176" fontId="72" fillId="0" borderId="14" xfId="2" applyNumberFormat="1" applyFont="1" applyBorder="1" applyAlignment="1">
      <alignment horizontal="center" vertical="center"/>
    </xf>
    <xf numFmtId="3" fontId="72" fillId="0" borderId="12" xfId="2" applyNumberFormat="1" applyFont="1" applyBorder="1" applyAlignment="1">
      <alignment horizontal="center" vertical="center"/>
    </xf>
    <xf numFmtId="6" fontId="72" fillId="0" borderId="12" xfId="2" applyNumberFormat="1" applyFont="1" applyBorder="1" applyAlignment="1">
      <alignment vertical="center" wrapText="1"/>
    </xf>
    <xf numFmtId="6" fontId="72" fillId="0" borderId="14" xfId="2" applyNumberFormat="1" applyFont="1" applyBorder="1" applyAlignment="1">
      <alignment horizontal="center" vertical="center" wrapText="1"/>
    </xf>
    <xf numFmtId="6" fontId="72" fillId="0" borderId="13" xfId="2" applyNumberFormat="1" applyFont="1" applyBorder="1" applyAlignment="1">
      <alignment vertical="center" wrapText="1"/>
    </xf>
    <xf numFmtId="0" fontId="72" fillId="0" borderId="6" xfId="2" applyFont="1" applyBorder="1" applyAlignment="1">
      <alignment horizontal="center" vertical="center"/>
    </xf>
    <xf numFmtId="0" fontId="72" fillId="0" borderId="8" xfId="2" applyFont="1" applyBorder="1" applyAlignment="1">
      <alignment horizontal="center" vertical="center"/>
    </xf>
    <xf numFmtId="0" fontId="5" fillId="2" borderId="6" xfId="2" applyFont="1" applyFill="1" applyBorder="1"/>
    <xf numFmtId="0" fontId="72" fillId="2" borderId="7" xfId="2" applyFont="1" applyFill="1" applyBorder="1" applyAlignment="1">
      <alignment horizontal="centerContinuous" vertical="center"/>
    </xf>
    <xf numFmtId="0" fontId="72" fillId="2" borderId="6" xfId="2" applyFont="1" applyFill="1" applyBorder="1" applyAlignment="1">
      <alignment horizontal="center" vertical="center"/>
    </xf>
    <xf numFmtId="0" fontId="72" fillId="2" borderId="7" xfId="2" applyFont="1" applyFill="1" applyBorder="1" applyAlignment="1">
      <alignment horizontal="center" vertical="center"/>
    </xf>
    <xf numFmtId="0" fontId="72" fillId="2" borderId="8" xfId="2" applyFont="1" applyFill="1" applyBorder="1" applyAlignment="1">
      <alignment horizontal="center" vertical="center"/>
    </xf>
    <xf numFmtId="0" fontId="72" fillId="2" borderId="8" xfId="2" applyFont="1" applyFill="1" applyBorder="1" applyAlignment="1">
      <alignment horizontal="centerContinuous" vertical="center"/>
    </xf>
    <xf numFmtId="0" fontId="72" fillId="0" borderId="7" xfId="2" applyFont="1" applyBorder="1" applyAlignment="1">
      <alignment vertical="center"/>
    </xf>
    <xf numFmtId="0" fontId="72" fillId="0" borderId="6" xfId="2" applyFont="1" applyBorder="1" applyAlignment="1">
      <alignment vertical="center"/>
    </xf>
    <xf numFmtId="177" fontId="72" fillId="0" borderId="7" xfId="2" applyNumberFormat="1" applyFont="1" applyBorder="1" applyAlignment="1">
      <alignment horizontal="center" vertical="center"/>
    </xf>
    <xf numFmtId="0" fontId="72" fillId="0" borderId="8" xfId="2" applyFont="1" applyBorder="1" applyAlignment="1"/>
    <xf numFmtId="0" fontId="72" fillId="0" borderId="7" xfId="2" applyFont="1" applyBorder="1" applyAlignment="1"/>
    <xf numFmtId="9" fontId="72" fillId="0" borderId="7" xfId="1" applyFont="1" applyBorder="1" applyAlignment="1">
      <alignment horizontal="center" vertical="center"/>
    </xf>
    <xf numFmtId="0" fontId="72" fillId="0" borderId="8" xfId="2" applyFont="1" applyBorder="1" applyAlignment="1">
      <alignment horizontal="center"/>
    </xf>
    <xf numFmtId="3" fontId="72" fillId="0" borderId="8" xfId="2" applyNumberFormat="1" applyFont="1" applyBorder="1" applyAlignment="1">
      <alignment vertical="center"/>
    </xf>
    <xf numFmtId="3" fontId="72" fillId="0" borderId="7" xfId="2" applyNumberFormat="1" applyFont="1" applyBorder="1" applyAlignment="1">
      <alignment vertical="center"/>
    </xf>
    <xf numFmtId="3" fontId="72" fillId="0" borderId="8" xfId="2" applyNumberFormat="1" applyFont="1" applyBorder="1" applyAlignment="1">
      <alignment horizontal="center" vertical="center"/>
    </xf>
    <xf numFmtId="9" fontId="72" fillId="0" borderId="7" xfId="2" applyNumberFormat="1" applyFont="1" applyBorder="1" applyAlignment="1">
      <alignment horizontal="center" vertical="center"/>
    </xf>
    <xf numFmtId="0" fontId="5" fillId="0" borderId="0" xfId="2" applyFont="1" applyBorder="1"/>
    <xf numFmtId="0" fontId="72" fillId="0" borderId="0" xfId="2" applyFont="1" applyBorder="1"/>
    <xf numFmtId="177" fontId="72" fillId="0" borderId="0" xfId="2" applyNumberFormat="1" applyFont="1" applyBorder="1"/>
    <xf numFmtId="0" fontId="74" fillId="0" borderId="0" xfId="2" applyFont="1" applyBorder="1"/>
    <xf numFmtId="0" fontId="74" fillId="0" borderId="0" xfId="2" applyFont="1" applyBorder="1" applyAlignment="1">
      <alignment horizontal="center"/>
    </xf>
    <xf numFmtId="0" fontId="72" fillId="0" borderId="0" xfId="2" applyFont="1" applyBorder="1" applyAlignment="1">
      <alignment horizontal="center"/>
    </xf>
    <xf numFmtId="0" fontId="5" fillId="0" borderId="15" xfId="2" applyFont="1" applyBorder="1"/>
    <xf numFmtId="0" fontId="5" fillId="0" borderId="16" xfId="2" applyFont="1" applyBorder="1"/>
    <xf numFmtId="0" fontId="5" fillId="0" borderId="17" xfId="2" applyFont="1" applyBorder="1"/>
    <xf numFmtId="0" fontId="70" fillId="0" borderId="9" xfId="2" applyFont="1" applyBorder="1" applyAlignment="1">
      <alignment horizontal="center" vertical="center"/>
    </xf>
    <xf numFmtId="0" fontId="70" fillId="0" borderId="11" xfId="2" applyFont="1" applyBorder="1" applyAlignment="1">
      <alignment horizontal="center" vertical="center"/>
    </xf>
    <xf numFmtId="0" fontId="70" fillId="0" borderId="10" xfId="2" applyFont="1" applyBorder="1" applyAlignment="1">
      <alignment horizontal="center" vertical="center"/>
    </xf>
    <xf numFmtId="0" fontId="3" fillId="0" borderId="30" xfId="2" applyFont="1" applyBorder="1"/>
    <xf numFmtId="0" fontId="72" fillId="2" borderId="6" xfId="2" applyFont="1" applyFill="1" applyBorder="1" applyAlignment="1">
      <alignment horizontal="center" vertical="center"/>
    </xf>
    <xf numFmtId="0" fontId="72" fillId="2" borderId="18" xfId="2" applyFont="1" applyFill="1" applyBorder="1" applyAlignment="1">
      <alignment horizontal="centerContinuous" vertical="center"/>
    </xf>
    <xf numFmtId="0" fontId="72" fillId="2" borderId="18" xfId="2" applyFont="1" applyFill="1" applyBorder="1" applyAlignment="1">
      <alignment horizontal="center" vertical="center"/>
    </xf>
    <xf numFmtId="0" fontId="25" fillId="0" borderId="31" xfId="2" applyFont="1" applyBorder="1" applyAlignment="1">
      <alignment horizontal="centerContinuous" vertical="center"/>
    </xf>
    <xf numFmtId="0" fontId="25" fillId="0" borderId="0" xfId="2" applyFont="1" applyAlignment="1">
      <alignment vertical="center" wrapText="1"/>
    </xf>
    <xf numFmtId="0" fontId="5" fillId="0" borderId="32" xfId="2" applyFont="1" applyBorder="1" applyAlignment="1">
      <alignment horizontal="left" vertical="center" shrinkToFit="1"/>
    </xf>
    <xf numFmtId="0" fontId="5" fillId="0" borderId="9" xfId="2" applyFont="1" applyBorder="1" applyAlignment="1">
      <alignment horizontal="left" vertical="center" wrapText="1"/>
    </xf>
    <xf numFmtId="0" fontId="5" fillId="0" borderId="11" xfId="2" applyFont="1" applyBorder="1" applyAlignment="1">
      <alignment horizontal="center" vertical="center" wrapText="1"/>
    </xf>
    <xf numFmtId="10" fontId="5" fillId="0" borderId="10" xfId="1" applyNumberFormat="1" applyFont="1" applyBorder="1" applyAlignment="1">
      <alignment vertical="center" wrapText="1"/>
    </xf>
    <xf numFmtId="41" fontId="72" fillId="0" borderId="32" xfId="174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 wrapText="1"/>
    </xf>
    <xf numFmtId="0" fontId="25" fillId="0" borderId="31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left" vertical="center" shrinkToFit="1"/>
    </xf>
    <xf numFmtId="0" fontId="5" fillId="0" borderId="3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10" fontId="5" fillId="0" borderId="31" xfId="1" applyNumberFormat="1" applyFont="1" applyBorder="1" applyAlignment="1">
      <alignment vertical="center" wrapText="1"/>
    </xf>
    <xf numFmtId="41" fontId="72" fillId="0" borderId="33" xfId="174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shrinkToFit="1"/>
    </xf>
    <xf numFmtId="0" fontId="5" fillId="0" borderId="34" xfId="2" applyFont="1" applyBorder="1" applyAlignment="1">
      <alignment horizontal="left" vertical="center" shrinkToFit="1"/>
    </xf>
    <xf numFmtId="0" fontId="5" fillId="0" borderId="18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31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31" xfId="2" applyFont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41" fontId="72" fillId="0" borderId="34" xfId="174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left" vertical="center" wrapText="1"/>
    </xf>
    <xf numFmtId="41" fontId="25" fillId="0" borderId="31" xfId="174" applyFont="1" applyBorder="1" applyAlignment="1">
      <alignment horizontal="right" vertical="center"/>
    </xf>
    <xf numFmtId="0" fontId="5" fillId="0" borderId="14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3" fillId="0" borderId="12" xfId="2" applyFont="1" applyBorder="1"/>
    <xf numFmtId="0" fontId="5" fillId="0" borderId="7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/>
    </xf>
    <xf numFmtId="41" fontId="5" fillId="0" borderId="7" xfId="174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25" fillId="0" borderId="13" xfId="2" applyFont="1" applyBorder="1" applyAlignment="1">
      <alignment horizontal="center" vertical="center" wrapText="1"/>
    </xf>
    <xf numFmtId="0" fontId="25" fillId="0" borderId="33" xfId="2" applyFont="1" applyBorder="1" applyAlignment="1">
      <alignment horizontal="centerContinuous" vertical="center"/>
    </xf>
    <xf numFmtId="0" fontId="5" fillId="0" borderId="33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/>
    </xf>
    <xf numFmtId="0" fontId="72" fillId="0" borderId="14" xfId="2" applyFont="1" applyBorder="1" applyAlignment="1">
      <alignment vertical="center"/>
    </xf>
    <xf numFmtId="0" fontId="5" fillId="0" borderId="0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 wrapText="1"/>
    </xf>
    <xf numFmtId="0" fontId="72" fillId="0" borderId="18" xfId="2" applyFont="1" applyBorder="1" applyAlignment="1">
      <alignment horizontal="center" vertical="center" wrapText="1"/>
    </xf>
    <xf numFmtId="0" fontId="72" fillId="0" borderId="6" xfId="2" applyFont="1" applyBorder="1" applyAlignment="1">
      <alignment horizontal="center" vertical="center" wrapText="1"/>
    </xf>
    <xf numFmtId="41" fontId="72" fillId="0" borderId="18" xfId="174" applyFont="1" applyBorder="1" applyAlignment="1">
      <alignment horizontal="right" vertical="center"/>
    </xf>
    <xf numFmtId="0" fontId="3" fillId="0" borderId="14" xfId="2" applyFont="1" applyBorder="1"/>
    <xf numFmtId="3" fontId="3" fillId="0" borderId="14" xfId="2" applyNumberFormat="1" applyFont="1" applyBorder="1"/>
    <xf numFmtId="0" fontId="3" fillId="0" borderId="13" xfId="2" applyFont="1" applyBorder="1"/>
    <xf numFmtId="3" fontId="3" fillId="0" borderId="0" xfId="2" applyNumberFormat="1" applyFont="1"/>
    <xf numFmtId="0" fontId="5" fillId="0" borderId="8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</cellXfs>
  <cellStyles count="576">
    <cellStyle name=" " xfId="3"/>
    <cellStyle name="#,##0" xfId="4"/>
    <cellStyle name="#_cost9702 (2)_계통도 (2)_계통도 " xfId="8"/>
    <cellStyle name="#_cost9702 (2)_공사비예산서 (2)_계통도 " xfId="9"/>
    <cellStyle name="#_cost9702 (2)_공사비예산서_계통도 " xfId="10"/>
    <cellStyle name="#_cost9702 (2)_예정공정표 (2)_계통도 " xfId="11"/>
    <cellStyle name="#_cost9702 (2)_주요자재_계통도 " xfId="12"/>
    <cellStyle name="#_예정공정표_계통도 " xfId="5"/>
    <cellStyle name="#_품셈 " xfId="6"/>
    <cellStyle name="#_품셈_계통도 " xfId="7"/>
    <cellStyle name="$" xfId="13"/>
    <cellStyle name="$_02.깨기집계" xfId="14"/>
    <cellStyle name="$_02.토공" xfId="15"/>
    <cellStyle name="$_03.호안공" xfId="16"/>
    <cellStyle name="$_04.구조물공" xfId="17"/>
    <cellStyle name="$_2001년 9월" xfId="18"/>
    <cellStyle name="$_2001년 9월 일위" xfId="19"/>
    <cellStyle name="$_2001년7월내역" xfId="20"/>
    <cellStyle name="$_2001년8월내역" xfId="21"/>
    <cellStyle name="$_2002년 설치" xfId="22"/>
    <cellStyle name="$_2002년 합판거푸집" xfId="23"/>
    <cellStyle name="$_2002년2,3월" xfId="24"/>
    <cellStyle name="$_2004-5m이하수문(2004년2월19일자).xls" xfId="25"/>
    <cellStyle name="$_db진흥" xfId="70"/>
    <cellStyle name="$_SE40" xfId="71"/>
    <cellStyle name="$_TDW제작시방" xfId="72"/>
    <cellStyle name="$_TDW제작시방(2002,05,27)" xfId="73"/>
    <cellStyle name="$_각암천2지구설계변경" xfId="26"/>
    <cellStyle name="$_갑지" xfId="27"/>
    <cellStyle name="$_강진동면제수문1,2x0,8B" xfId="28"/>
    <cellStyle name="$_견적2" xfId="29"/>
    <cellStyle name="$_결재(관동취입보)" xfId="30"/>
    <cellStyle name="$_계북산서-설변-07-10-10" xfId="31"/>
    <cellStyle name="$_고정용배수로설치" xfId="32"/>
    <cellStyle name="$_공사비2001-06" xfId="33"/>
    <cellStyle name="$_공사비2001-07" xfId="34"/>
    <cellStyle name="$_광양제수문15x15b" xfId="35"/>
    <cellStyle name="$_구시평야부20x20외②" xfId="36"/>
    <cellStyle name="$_구조물깨기수량" xfId="37"/>
    <cellStyle name="$_금강천설계변경" xfId="38"/>
    <cellStyle name="$_기아" xfId="39"/>
    <cellStyle name="$_남광TS-60B(둔기교)" xfId="40"/>
    <cellStyle name="$_내역표지" xfId="41"/>
    <cellStyle name="$_마평배수로(추가)설변" xfId="42"/>
    <cellStyle name="$_명금지구 기계내역 보완(유압식2002,10,2)" xfId="43"/>
    <cellStyle name="$_보성회령제사통-변경1" xfId="44"/>
    <cellStyle name="$_봉동사통내역서" xfId="45"/>
    <cellStyle name="$_석축공" xfId="46"/>
    <cellStyle name="$_세풍승인" xfId="47"/>
    <cellStyle name="$_송정지 수해복구공사 사통내역서" xfId="48"/>
    <cellStyle name="$_수량(우암 취입보보수공사)" xfId="49"/>
    <cellStyle name="$_수량(전천후양수장보수공사)-최종적용분" xfId="50"/>
    <cellStyle name="$_순천구룡" xfId="51"/>
    <cellStyle name="$_순천지부구룡해룡" xfId="52"/>
    <cellStyle name="$_시방서" xfId="53"/>
    <cellStyle name="$_시방서(2003.11.17)" xfId="54"/>
    <cellStyle name="$_시방서(2003.3.6)" xfId="55"/>
    <cellStyle name="$_신안중동지구20X10" xfId="56"/>
    <cellStyle name="$_양등제수문(울주)15x13" xfId="57"/>
    <cellStyle name="$_잡철일위 2002년9월(코아추가)" xfId="58"/>
    <cellStyle name="$_잡철일위 2003년1월" xfId="59"/>
    <cellStyle name="$_잡철일위 2003년4월" xfId="60"/>
    <cellStyle name="$_장수천1공구설계변경" xfId="61"/>
    <cellStyle name="$_장수천2공구설계변경" xfId="62"/>
    <cellStyle name="$_장흥광평양수장" xfId="63"/>
    <cellStyle name="$_전북 용산지구 다단 21×1.2-2련(020417)" xfId="64"/>
    <cellStyle name="$_중재보내역서" xfId="65"/>
    <cellStyle name="$_진도 보전지구" xfId="66"/>
    <cellStyle name="$_진도마산2차제출F18x21" xfId="67"/>
    <cellStyle name="$_합판거푸집" xfId="68"/>
    <cellStyle name="$_흘산용수로내역서" xfId="69"/>
    <cellStyle name="(1)" xfId="74"/>
    <cellStyle name=";;;" xfId="75"/>
    <cellStyle name="??&amp;O?&amp;H?_x0008__x000f__x0007_?_x0007__x0001__x0001_" xfId="76"/>
    <cellStyle name="??&amp;O?&amp;H?_x0008_??_x0007__x0001__x0001_" xfId="77"/>
    <cellStyle name="???­ [0]_INQUIRY ¿?¾÷?ß?ø " xfId="78"/>
    <cellStyle name="???­_INQUIRY ¿?¾÷?ß?ø " xfId="79"/>
    <cellStyle name="???Ø_??¾÷º?º° ??°? " xfId="80"/>
    <cellStyle name="??_?.????" xfId="81"/>
    <cellStyle name="?Þ¸¶ [0]_INQUIRY ¿?¾÷?ß?ø " xfId="82"/>
    <cellStyle name="?Þ¸¶_INQUIRY ¿?¾÷?ß?ø " xfId="83"/>
    <cellStyle name="?W?_laroux" xfId="84"/>
    <cellStyle name="_각암천2지구설계변경" xfId="85"/>
    <cellStyle name="_공사개요(2003) " xfId="86"/>
    <cellStyle name="_금강천설계변경" xfId="87"/>
    <cellStyle name="_변경내역서-2차분" xfId="88"/>
    <cellStyle name="_색골천설계변경" xfId="89"/>
    <cellStyle name="_수량산출서-금액조정분" xfId="90"/>
    <cellStyle name="_양삼1취입보설계변경" xfId="91"/>
    <cellStyle name="_인원계획표 " xfId="92"/>
    <cellStyle name="_인원계획표 _적격 " xfId="93"/>
    <cellStyle name="_입찰표지 " xfId="94"/>
    <cellStyle name="_장수천1공구설계변경" xfId="95"/>
    <cellStyle name="_적격 " xfId="96"/>
    <cellStyle name="_적격 _집행갑지 " xfId="97"/>
    <cellStyle name="_적격(화산) " xfId="98"/>
    <cellStyle name="_전라선 " xfId="99"/>
    <cellStyle name="_집행갑지 " xfId="100"/>
    <cellStyle name="_평지1,양삼2설계변경" xfId="101"/>
    <cellStyle name="_평지2취입보변경(덕수)" xfId="102"/>
    <cellStyle name="_호안공" xfId="103"/>
    <cellStyle name="_횡배수관02 " xfId="104"/>
    <cellStyle name="¡E￠￥@?e_TEST-1 " xfId="105"/>
    <cellStyle name="´þ·¯" xfId="106"/>
    <cellStyle name="’E‰Y [0.00]_laroux" xfId="107"/>
    <cellStyle name="’E‰Y_laroux" xfId="108"/>
    <cellStyle name="¤@?e_TEST-1 " xfId="109"/>
    <cellStyle name="°íá¤¼ò¼ýá¡" xfId="110"/>
    <cellStyle name="°íá¤ãâ·â1" xfId="111"/>
    <cellStyle name="°íá¤ãâ·â2" xfId="112"/>
    <cellStyle name="0.0" xfId="113"/>
    <cellStyle name="0.00" xfId="114"/>
    <cellStyle name="1" xfId="115"/>
    <cellStyle name="10공/㎥" xfId="116"/>
    <cellStyle name="¹eº" xfId="117"/>
    <cellStyle name="¹éº" xfId="118"/>
    <cellStyle name="¹eº_공사문서샘플" xfId="119"/>
    <cellStyle name="¹éº_공사문서샘플" xfId="120"/>
    <cellStyle name="¹eº_공사문서샘플_계약,착공-2012어퍠류가공시설건축공사" xfId="121"/>
    <cellStyle name="¹éº_공사문서샘플_계약,착공-2012어퍠류가공시설건축공사" xfId="122"/>
    <cellStyle name="¹eº_공사문서샘플_비아89-39외4 하수도소파=견.착.준공_기정작업" xfId="123"/>
    <cellStyle name="¹éº_공사문서샘플_비아89-39외4 하수도소파=견.착.준공_기정작업" xfId="124"/>
    <cellStyle name="¹eº_공사문서샘플_사본 - 비아89-39외4 하수도소파=견.착.준공_기정작업 (version 1)" xfId="125"/>
    <cellStyle name="¹éº_공사문서샘플_사본 - 비아89-39외4 하수도소파=견.착.준공_기정작업 (version 1)" xfId="126"/>
    <cellStyle name="¹eº_마곡보완" xfId="127"/>
    <cellStyle name="¹éº_마곡보완" xfId="128"/>
    <cellStyle name="¹eº_마곡보완_공사문서샘플" xfId="129"/>
    <cellStyle name="¹éº_마곡보완_공사문서샘플" xfId="130"/>
    <cellStyle name="¹eº_신태인배수장제진기" xfId="131"/>
    <cellStyle name="¹éº_율북보완" xfId="132"/>
    <cellStyle name="¹eº_전체분" xfId="133"/>
    <cellStyle name="2" xfId="134"/>
    <cellStyle name="³¯â¥" xfId="135"/>
    <cellStyle name="60" xfId="136"/>
    <cellStyle name="9.6" xfId="137"/>
    <cellStyle name="a" xfId="348"/>
    <cellStyle name="a [0]_mud plant bolted" xfId="349"/>
    <cellStyle name="A¡§¡ⓒ¡E¡þ¡EO [0]_INQUIRY ¡E?¡Ii¡§u￠RAA¨I¡þA¨I¨￡ " xfId="350"/>
    <cellStyle name="A¡§¡ⓒ¡E¡þ¡EO_INQUIRY ¡E?¡Ii¡§u￠RAA¨I¡þA¨I¨￡ " xfId="351"/>
    <cellStyle name="A¨­￠￢￠O [0]_ ¨￢n￠￢n¨￢¡Æ ￠?u¨￢¡Æ¡¾a¨uu " xfId="352"/>
    <cellStyle name="A¨­￠￢￠O_ ¨￢n￠￢n¨￢¡Æ ￠?u¨￢¡Æ¡¾a¨uu " xfId="353"/>
    <cellStyle name="A￠R¡×￠R¨I￠RE￠Rⓒ­￠REO [0]_INQUIRY ￠RE?￠RIi￠R¡×u¡ERAA¡§I￠Rⓒ­A¡§I¡§¡I " xfId="354"/>
    <cellStyle name="A￠R¡×￠R¨I￠RE￠Rⓒ­￠REO_INQUIRY ￠RE?￠RIi￠R¡×u¡ERAA¡§I￠Rⓒ­A¡§I¡§¡I " xfId="355"/>
    <cellStyle name="Ae" xfId="356"/>
    <cellStyle name="Åë" xfId="357"/>
    <cellStyle name="Ae_공사문서샘플" xfId="358"/>
    <cellStyle name="Åë_공사문서샘플" xfId="359"/>
    <cellStyle name="Ae_공사문서샘플_계약,착공-2012어퍠류가공시설건축공사" xfId="360"/>
    <cellStyle name="Åë_공사문서샘플_계약,착공-2012어퍠류가공시설건축공사" xfId="361"/>
    <cellStyle name="Ae_공사문서샘플_비아89-39외4 하수도소파=견.착.준공_기정작업" xfId="362"/>
    <cellStyle name="Åë_공사문서샘플_비아89-39외4 하수도소파=견.착.준공_기정작업" xfId="363"/>
    <cellStyle name="Ae_공사문서샘플_사본 - 비아89-39외4 하수도소파=견.착.준공_기정작업 (version 1)" xfId="364"/>
    <cellStyle name="Åë_공사문서샘플_사본 - 비아89-39외4 하수도소파=견.착.준공_기정작업 (version 1)" xfId="365"/>
    <cellStyle name="Ae_마곡보완" xfId="366"/>
    <cellStyle name="Åë_마곡보완" xfId="367"/>
    <cellStyle name="Ae_마곡보완_공사문서샘플" xfId="368"/>
    <cellStyle name="Åë_마곡보완_공사문서샘플" xfId="369"/>
    <cellStyle name="Ae_신태인배수장제진기" xfId="370"/>
    <cellStyle name="Åë_율북보완" xfId="371"/>
    <cellStyle name="Ae_전체분" xfId="372"/>
    <cellStyle name="Aee­ " xfId="373"/>
    <cellStyle name="Aee­ [" xfId="374"/>
    <cellStyle name="Åëè­ [" xfId="375"/>
    <cellStyle name="Aee­ [_공사문서샘플" xfId="376"/>
    <cellStyle name="Åëè­ [_공사문서샘플" xfId="377"/>
    <cellStyle name="Aee­ [_공사문서샘플_계약,착공-2012어퍠류가공시설건축공사" xfId="378"/>
    <cellStyle name="Åëè­ [_공사문서샘플_계약,착공-2012어퍠류가공시설건축공사" xfId="379"/>
    <cellStyle name="Aee­ [_공사문서샘플_비아89-39외4 하수도소파=견.착.준공_기정작업" xfId="380"/>
    <cellStyle name="Åëè­ [_공사문서샘플_비아89-39외4 하수도소파=견.착.준공_기정작업" xfId="381"/>
    <cellStyle name="Aee­ [_공사문서샘플_사본 - 비아89-39외4 하수도소파=견.착.준공_기정작업 (version 1)" xfId="382"/>
    <cellStyle name="Åëè­ [_공사문서샘플_사본 - 비아89-39외4 하수도소파=견.착.준공_기정작업 (version 1)" xfId="383"/>
    <cellStyle name="Aee­ [_마곡보완" xfId="384"/>
    <cellStyle name="Åëè­ [_마곡보완" xfId="385"/>
    <cellStyle name="Aee­ [_마곡보완_공사문서샘플" xfId="386"/>
    <cellStyle name="Åëè­ [_마곡보완_공사문서샘플" xfId="387"/>
    <cellStyle name="Aee­ [_신태인배수장제진기" xfId="388"/>
    <cellStyle name="Åëè­ [_율북보완" xfId="389"/>
    <cellStyle name="Aee­ [_전체분" xfId="390"/>
    <cellStyle name="AeE­ [0]_ 2ÆAAþº° " xfId="391"/>
    <cellStyle name="ÅëÈ­ [0]_Á¾ÇÕ½Å¼³ " xfId="392"/>
    <cellStyle name="AeE­ [0]_A¾COA¶°AºÐ " xfId="393"/>
    <cellStyle name="ÅëÈ­ [0]_Á¾ÇÕÃ¶°ÅºÐ " xfId="394"/>
    <cellStyle name="AeE­ [0]_AMT " xfId="395"/>
    <cellStyle name="AeE­_ 2ÆAAþº° " xfId="396"/>
    <cellStyle name="ÅëÈ­_Á¾ÇÕ½Å¼³ " xfId="397"/>
    <cellStyle name="AeE­_A¾COA¶°AºÐ " xfId="398"/>
    <cellStyle name="ÅëÈ­_Á¾ÇÕÃ¶°ÅºÐ " xfId="399"/>
    <cellStyle name="AeE­_AMT " xfId="400"/>
    <cellStyle name="Aee¡© " xfId="401"/>
    <cellStyle name="Aee¡ⓒ " xfId="402"/>
    <cellStyle name="AeE¡ⓒ [0]_ ¨￢n￠￢n¨￢¡Æ ￠?u¨￢¡Æ¡¾a¨uu " xfId="403"/>
    <cellStyle name="AeE¡ⓒ_ ¨￢n￠￢n¨￢¡Æ ￠?u¨￢¡Æ¡¾a¨uu " xfId="404"/>
    <cellStyle name="AeE¡ER¡§I [0]_INQUIRY ￠RE?￠RIi￠R¡×u¡ERAA¡§I￠Rⓒ­A¡§I¡§¡I " xfId="405"/>
    <cellStyle name="AeE¡ER¡§I_INQUIRY ￠RE?￠RIi￠R¡×u¡ERAA¡§I￠Rⓒ­A¡§I¡§¡I " xfId="406"/>
    <cellStyle name="AeE￠R¨I [0]_INQUIRY ¡E?¡Ii¡§u￠RAA¨I¡þA¨I¨￡ " xfId="407"/>
    <cellStyle name="AeE￠R¨I_INQUIRY ¡E?¡Ii¡§u￠RAA¨I¡þA¨I¨￡ " xfId="408"/>
    <cellStyle name="Æû¼¾æ®" xfId="409"/>
    <cellStyle name="ALIGNMENT" xfId="410"/>
    <cellStyle name="Aþ" xfId="411"/>
    <cellStyle name="Äþ" xfId="412"/>
    <cellStyle name="Aþ_공사문서샘플" xfId="413"/>
    <cellStyle name="Äþ_공사문서샘플" xfId="414"/>
    <cellStyle name="Aþ_공사문서샘플_계약,착공-2012어퍠류가공시설건축공사" xfId="415"/>
    <cellStyle name="Äþ_공사문서샘플_계약,착공-2012어퍠류가공시설건축공사" xfId="416"/>
    <cellStyle name="Aþ_공사문서샘플_비아89-39외4 하수도소파=견.착.준공_기정작업" xfId="417"/>
    <cellStyle name="Äþ_공사문서샘플_비아89-39외4 하수도소파=견.착.준공_기정작업" xfId="418"/>
    <cellStyle name="Aþ_공사문서샘플_사본 - 비아89-39외4 하수도소파=견.착.준공_기정작업 (version 1)" xfId="419"/>
    <cellStyle name="Äþ_공사문서샘플_사본 - 비아89-39외4 하수도소파=견.착.준공_기정작업 (version 1)" xfId="420"/>
    <cellStyle name="Aþ_마곡보완" xfId="421"/>
    <cellStyle name="Äþ_마곡보완" xfId="422"/>
    <cellStyle name="Aþ_마곡보완_공사문서샘플" xfId="423"/>
    <cellStyle name="Äþ_마곡보완_공사문서샘플" xfId="424"/>
    <cellStyle name="Aþ_신태인배수장제진기" xfId="425"/>
    <cellStyle name="Äþ_율북보완" xfId="426"/>
    <cellStyle name="Aþ_전체분" xfId="427"/>
    <cellStyle name="Aþ¸¶ [" xfId="428"/>
    <cellStyle name="Äþ¸¶ [" xfId="429"/>
    <cellStyle name="Aþ¸¶ [_공사문서샘플" xfId="430"/>
    <cellStyle name="Äþ¸¶ [_공사문서샘플" xfId="431"/>
    <cellStyle name="Aþ¸¶ [_공사문서샘플_계약,착공-2012어퍠류가공시설건축공사" xfId="432"/>
    <cellStyle name="Äþ¸¶ [_공사문서샘플_계약,착공-2012어퍠류가공시설건축공사" xfId="433"/>
    <cellStyle name="Aþ¸¶ [_공사문서샘플_비아89-39외4 하수도소파=견.착.준공_기정작업" xfId="434"/>
    <cellStyle name="Äþ¸¶ [_공사문서샘플_비아89-39외4 하수도소파=견.착.준공_기정작업" xfId="435"/>
    <cellStyle name="Aþ¸¶ [_공사문서샘플_사본 - 비아89-39외4 하수도소파=견.착.준공_기정작업 (version 1)" xfId="436"/>
    <cellStyle name="Äþ¸¶ [_공사문서샘플_사본 - 비아89-39외4 하수도소파=견.착.준공_기정작업 (version 1)" xfId="437"/>
    <cellStyle name="Aþ¸¶ [_마곡보완" xfId="438"/>
    <cellStyle name="Äþ¸¶ [_마곡보완" xfId="439"/>
    <cellStyle name="Aþ¸¶ [_마곡보완_공사문서샘플" xfId="440"/>
    <cellStyle name="Äþ¸¶ [_마곡보완_공사문서샘플" xfId="441"/>
    <cellStyle name="Aþ¸¶ [_신태인배수장제진기" xfId="442"/>
    <cellStyle name="Äþ¸¶ [_율북보완" xfId="443"/>
    <cellStyle name="Aþ¸¶ [_전체분" xfId="444"/>
    <cellStyle name="AÞ¸¶ [0]_ 2ÆAAþº° " xfId="445"/>
    <cellStyle name="ÄÞ¸¶ [0]_Á¾ÇÕ½Å¼³ " xfId="446"/>
    <cellStyle name="AÞ¸¶ [0]_A¾COA¶°AºÐ " xfId="447"/>
    <cellStyle name="ÄÞ¸¶ [0]_Á¾ÇÕÃ¶°ÅºÐ " xfId="448"/>
    <cellStyle name="AÞ¸¶ [0]_AN°y(1.25) " xfId="449"/>
    <cellStyle name="AÞ¸¶_ 2ÆAAþº° " xfId="450"/>
    <cellStyle name="ÄÞ¸¶_Á¾ÇÕ½Å¼³ " xfId="451"/>
    <cellStyle name="AÞ¸¶_A¾COA¶°AºÐ " xfId="452"/>
    <cellStyle name="ÄÞ¸¶_Á¾ÇÕÃ¶°ÅºÐ " xfId="453"/>
    <cellStyle name="AÞ¸¶_AN°y(1.25) " xfId="454"/>
    <cellStyle name="Àú¸®¼ö" xfId="455"/>
    <cellStyle name="Àú¸®¼ö0" xfId="456"/>
    <cellStyle name="C¡ERIA￠R¡×¡§¡I_¡ERic￠R¡×u¡ERA￠R¡×￠Rⓒ­I￠R¡×￠Rⓒ­¡ER¡§￠R AN¡ER¡§￠Re " xfId="457"/>
    <cellStyle name="C¡IA¨ª_ 1-3 " xfId="458"/>
    <cellStyle name="C￠RIA¡§¨￡_¡§￠R?￠R¨ua3_p.mix " xfId="459"/>
    <cellStyle name="C￥" xfId="460"/>
    <cellStyle name="Ç¥" xfId="461"/>
    <cellStyle name="C￥_공사문서샘플" xfId="462"/>
    <cellStyle name="Ç¥_공사문서샘플" xfId="463"/>
    <cellStyle name="C￥_공사문서샘플_계약,착공-2012어퍠류가공시설건축공사" xfId="464"/>
    <cellStyle name="Ç¥_공사문서샘플_계약,착공-2012어퍠류가공시설건축공사" xfId="465"/>
    <cellStyle name="C￥_공사문서샘플_비아89-39외4 하수도소파=견.착.준공_기정작업" xfId="466"/>
    <cellStyle name="Ç¥_공사문서샘플_비아89-39외4 하수도소파=견.착.준공_기정작업" xfId="467"/>
    <cellStyle name="C￥_공사문서샘플_사본 - 비아89-39외4 하수도소파=견.착.준공_기정작업 (version 1)" xfId="468"/>
    <cellStyle name="Ç¥_공사문서샘플_사본 - 비아89-39외4 하수도소파=견.착.준공_기정작업 (version 1)" xfId="469"/>
    <cellStyle name="C￥_마곡보완" xfId="470"/>
    <cellStyle name="Ç¥_마곡보완" xfId="471"/>
    <cellStyle name="C￥_마곡보완_공사문서샘플" xfId="472"/>
    <cellStyle name="Ç¥_마곡보완_공사문서샘플" xfId="473"/>
    <cellStyle name="C￥_신태인배수장제진기" xfId="474"/>
    <cellStyle name="Ç¥_율북보완" xfId="475"/>
    <cellStyle name="C￥_전체분" xfId="476"/>
    <cellStyle name="C￥AØ_  FAB AIA¤  " xfId="477"/>
    <cellStyle name="Ç¥ÁØ_»ç¾÷ºÎº° ÃÑ°è " xfId="478"/>
    <cellStyle name="C￥AØ_≫c¾÷ºIº° AN°e " xfId="479"/>
    <cellStyle name="Ç¥ÁØ_½ÇÇà¿¹»ê¼­ " xfId="480"/>
    <cellStyle name="C￥AØ_A¾CO½A¼³ " xfId="481"/>
    <cellStyle name="Ç¥ÁØ_Á¾ÇÕ½Å¼³ " xfId="482"/>
    <cellStyle name="C￥AØ_A¾COA¶°AºÐ " xfId="483"/>
    <cellStyle name="Ç¥ÁØ_Á¾ÇÕÃ¶°ÅºÐ " xfId="484"/>
    <cellStyle name="C￥AØ_laroux_1_A¾CO½A¼³ " xfId="485"/>
    <cellStyle name="Ç¥ÁØ_laroux_1_Á¾ÇÕ½Å¼³ " xfId="486"/>
    <cellStyle name="C￥AØ_laroux_1_A¾COA¶°AºÐ " xfId="487"/>
    <cellStyle name="Ç¥ÁØ_laroux_1_Á¾ÇÕÃ¶°ÅºÐ " xfId="488"/>
    <cellStyle name="C￥AØ_laroux_A¾CO½A¼³ " xfId="489"/>
    <cellStyle name="Ç¥ÁØ_laroux_Á¾ÇÕ½Å¼³ " xfId="490"/>
    <cellStyle name="C￥AØ_laroux_A¾COA¶°AºÐ " xfId="491"/>
    <cellStyle name="Ç¥ÁØ_laroux_Á¾ÇÕÃ¶°ÅºÐ " xfId="492"/>
    <cellStyle name="Calc Currency (0)" xfId="493"/>
    <cellStyle name="category" xfId="494"/>
    <cellStyle name="CIAIÆU¸μAⓒ" xfId="495"/>
    <cellStyle name="Çõ»ê" xfId="496"/>
    <cellStyle name="Comma" xfId="497"/>
    <cellStyle name="Comma [0]" xfId="498"/>
    <cellStyle name="comma zerodec" xfId="499"/>
    <cellStyle name="Comma_ SG&amp;A Bridge " xfId="500"/>
    <cellStyle name="Comma0" xfId="501"/>
    <cellStyle name="Copied" xfId="502"/>
    <cellStyle name="Curren?_x0012_퐀_x0017_?" xfId="503"/>
    <cellStyle name="Currency" xfId="504"/>
    <cellStyle name="Currency [0]" xfId="505"/>
    <cellStyle name="Currency_ SG&amp;A Bridge " xfId="506"/>
    <cellStyle name="Currency0" xfId="507"/>
    <cellStyle name="Currency1" xfId="508"/>
    <cellStyle name="Date" xfId="509"/>
    <cellStyle name="Dezimal [0]_Compiling Utility Macros" xfId="510"/>
    <cellStyle name="Dezimal_Compiling Utility Macros" xfId="511"/>
    <cellStyle name="Dollar (zero dec)" xfId="512"/>
    <cellStyle name="EA" xfId="513"/>
    <cellStyle name="È­æó±âè£" xfId="514"/>
    <cellStyle name="È­æó±âè£0" xfId="515"/>
    <cellStyle name="Entered" xfId="516"/>
    <cellStyle name="F2" xfId="517"/>
    <cellStyle name="F3" xfId="518"/>
    <cellStyle name="F4" xfId="519"/>
    <cellStyle name="F5" xfId="520"/>
    <cellStyle name="F6" xfId="521"/>
    <cellStyle name="F7" xfId="522"/>
    <cellStyle name="F8" xfId="523"/>
    <cellStyle name="Fixed" xfId="524"/>
    <cellStyle name="Followed Hyperlink" xfId="525"/>
    <cellStyle name="Grey" xfId="526"/>
    <cellStyle name="H1" xfId="527"/>
    <cellStyle name="H2" xfId="528"/>
    <cellStyle name="HEADER" xfId="529"/>
    <cellStyle name="Header1" xfId="530"/>
    <cellStyle name="Header2" xfId="531"/>
    <cellStyle name="Heading 1" xfId="532"/>
    <cellStyle name="Heading 2" xfId="533"/>
    <cellStyle name="Heading1" xfId="534"/>
    <cellStyle name="Heading2" xfId="535"/>
    <cellStyle name="Helv8_PFD4.XLS" xfId="536"/>
    <cellStyle name="Hyperlink" xfId="537"/>
    <cellStyle name="Input [yellow]" xfId="538"/>
    <cellStyle name="kg" xfId="539"/>
    <cellStyle name="ℓ" xfId="540"/>
    <cellStyle name="M" xfId="541"/>
    <cellStyle name="M2" xfId="542"/>
    <cellStyle name="M3" xfId="543"/>
    <cellStyle name="Midtitle" xfId="544"/>
    <cellStyle name="Milliers [0]_Arabian Spec" xfId="545"/>
    <cellStyle name="Milliers_Arabian Spec" xfId="546"/>
    <cellStyle name="Model" xfId="547"/>
    <cellStyle name="Mon?aire [0]_Arabian Spec" xfId="548"/>
    <cellStyle name="Mon?aire_Arabian Spec" xfId="549"/>
    <cellStyle name="nohs" xfId="550"/>
    <cellStyle name="normal" xfId="551"/>
    <cellStyle name="Normal - Style1" xfId="553"/>
    <cellStyle name="Normal - 유형1" xfId="552"/>
    <cellStyle name="Normal_ SG&amp;A Bridge " xfId="554"/>
    <cellStyle name="Œ…?æ맖?e [0.00]_laroux" xfId="555"/>
    <cellStyle name="Œ…?æ맖?e_laroux" xfId="556"/>
    <cellStyle name="oft Excel]_x000d__x000a_Comment=The open=/f lines load custom functions into the Paste Function list._x000d__x000a_Maximized=1_x000d__x000a_AutoFormat=" xfId="557"/>
    <cellStyle name="Percent" xfId="558"/>
    <cellStyle name="Percent [2]" xfId="559"/>
    <cellStyle name="Percent_004-배수공(1공구)" xfId="560"/>
    <cellStyle name="RevList" xfId="561"/>
    <cellStyle name="seo" xfId="562"/>
    <cellStyle name="Standard_Anpassen der Amortisation" xfId="563"/>
    <cellStyle name="subhead" xfId="564"/>
    <cellStyle name="Subtotal" xfId="565"/>
    <cellStyle name="testtitle" xfId="566"/>
    <cellStyle name="Title" xfId="567"/>
    <cellStyle name="title [1]" xfId="568"/>
    <cellStyle name="title [2]" xfId="569"/>
    <cellStyle name="TITLE_공사문서샘플" xfId="570"/>
    <cellStyle name="TON" xfId="571"/>
    <cellStyle name="Total" xfId="572"/>
    <cellStyle name="UM" xfId="573"/>
    <cellStyle name="W?rung [0]_Compiling Utility Macros" xfId="574"/>
    <cellStyle name="W?rung_Compiling Utility Macros" xfId="575"/>
    <cellStyle name="가운데" xfId="138"/>
    <cellStyle name="개" xfId="139"/>
    <cellStyle name="개_02-포장-1" xfId="140"/>
    <cellStyle name="개소" xfId="141"/>
    <cellStyle name="고정소숫점" xfId="142"/>
    <cellStyle name="고정출력1" xfId="143"/>
    <cellStyle name="고정출력2" xfId="144"/>
    <cellStyle name="咬訌裝?INCOM1" xfId="145"/>
    <cellStyle name="咬訌裝?INCOM10" xfId="146"/>
    <cellStyle name="咬訌裝?INCOM2" xfId="147"/>
    <cellStyle name="咬訌裝?INCOM3" xfId="148"/>
    <cellStyle name="咬訌裝?INCOM4" xfId="149"/>
    <cellStyle name="咬訌裝?INCOM5" xfId="150"/>
    <cellStyle name="咬訌裝?INCOM6" xfId="151"/>
    <cellStyle name="咬訌裝?INCOM7" xfId="152"/>
    <cellStyle name="咬訌裝?INCOM8" xfId="153"/>
    <cellStyle name="咬訌裝?INCOM9" xfId="154"/>
    <cellStyle name="咬訌裝?PRIB11" xfId="155"/>
    <cellStyle name="날짜" xfId="156"/>
    <cellStyle name="남기옥" xfId="157"/>
    <cellStyle name="내역서" xfId="158"/>
    <cellStyle name="달러" xfId="159"/>
    <cellStyle name="뒤에 오는 하이퍼링크_142" xfId="160"/>
    <cellStyle name="똿뗦먛귟 [0.00]_laroux" xfId="161"/>
    <cellStyle name="똿뗦먛귟_laroux" xfId="162"/>
    <cellStyle name="매" xfId="163"/>
    <cellStyle name="매_02-포장-1" xfId="164"/>
    <cellStyle name="믅됞 [0.00]_laroux" xfId="165"/>
    <cellStyle name="믅됞_laroux" xfId="166"/>
    <cellStyle name="백 " xfId="167"/>
    <cellStyle name="백분율" xfId="1" builtinId="5"/>
    <cellStyle name="백분율 [0]" xfId="168"/>
    <cellStyle name="백분율 [2]" xfId="169"/>
    <cellStyle name="뷭?_빟랹둴봃섟 " xfId="170"/>
    <cellStyle name="설계서" xfId="171"/>
    <cellStyle name="숫자" xfId="172"/>
    <cellStyle name="숫자(R)" xfId="173"/>
    <cellStyle name="쉼표 [0] 2" xfId="174"/>
    <cellStyle name="스타일 1" xfId="175"/>
    <cellStyle name="안건회계법인" xfId="176"/>
    <cellStyle name="왼" xfId="177"/>
    <cellStyle name="왼쪽2" xfId="178"/>
    <cellStyle name="왼쪽5" xfId="179"/>
    <cellStyle name="원" xfId="180"/>
    <cellStyle name="원_02.깨기집계" xfId="181"/>
    <cellStyle name="원_02.토공" xfId="182"/>
    <cellStyle name="원_03.호안공" xfId="183"/>
    <cellStyle name="원_04.구조물공" xfId="184"/>
    <cellStyle name="원_2001년 9월" xfId="185"/>
    <cellStyle name="원_2001년 9월 일위" xfId="186"/>
    <cellStyle name="원_2001년7월내역" xfId="187"/>
    <cellStyle name="원_2001년8월내역" xfId="188"/>
    <cellStyle name="원_2002년 설치" xfId="189"/>
    <cellStyle name="원_2002년 합판거푸집" xfId="190"/>
    <cellStyle name="원_2002년2,3월" xfId="191"/>
    <cellStyle name="원_2004-5m이하수문(2004년2월19일자).xls" xfId="192"/>
    <cellStyle name="원_TDW제작시방" xfId="318"/>
    <cellStyle name="원_TDW제작시방(2002,05,27)" xfId="319"/>
    <cellStyle name="원_각암천2지구설계변경" xfId="193"/>
    <cellStyle name="원_각암천2지구설계변경_1" xfId="194"/>
    <cellStyle name="원_각암천2지구설계변경_고정용배수로설치설계변경" xfId="195"/>
    <cellStyle name="원_각암천2지구설계변경_방화하수도및괴정뜰농로포장(설변)" xfId="196"/>
    <cellStyle name="원_각암천2지구설계변경_우농골농로및배수로설치공사(1)" xfId="197"/>
    <cellStyle name="원_각암천2지구설계변경_장수천2공구설계변경" xfId="198"/>
    <cellStyle name="원_갑지" xfId="199"/>
    <cellStyle name="원_강진동면제수문1,2x0,8B" xfId="200"/>
    <cellStyle name="원_건지용수로2차" xfId="201"/>
    <cellStyle name="원_결재(관동취입보)" xfId="202"/>
    <cellStyle name="원_계북산서-설변-07-10-10" xfId="203"/>
    <cellStyle name="원_고정용배수로설치" xfId="204"/>
    <cellStyle name="원_고정용배수로설치_1" xfId="205"/>
    <cellStyle name="원_고정용배수로설치_건지용수로2차" xfId="206"/>
    <cellStyle name="원_고정용배수로설치_고정용배수로설치설계변경" xfId="207"/>
    <cellStyle name="원_고정용배수로설치_마평배수로(추가)설변" xfId="208"/>
    <cellStyle name="원_고정용배수로설치_방화하수도및괴정뜰농로포장(설변)" xfId="209"/>
    <cellStyle name="원_고정용배수로설치_우농골농로및배수로설치공사(1)" xfId="210"/>
    <cellStyle name="원_고정용배수로설치설계변경" xfId="211"/>
    <cellStyle name="원_고정용배수로추가설치설계" xfId="212"/>
    <cellStyle name="원_공사비2001-06" xfId="213"/>
    <cellStyle name="원_공사비2001-07" xfId="214"/>
    <cellStyle name="원_광양제수문15x15b" xfId="215"/>
    <cellStyle name="원_구시평야부20x20외②" xfId="216"/>
    <cellStyle name="원_구조물공" xfId="217"/>
    <cellStyle name="원_구조물깨기수량" xfId="218"/>
    <cellStyle name="원_금강천설계변경" xfId="219"/>
    <cellStyle name="원_깨기" xfId="220"/>
    <cellStyle name="원_남광TS-60B(둔기교)" xfId="221"/>
    <cellStyle name="원_내역표지" xfId="222"/>
    <cellStyle name="원_노하지구재난예방정비사업1지구" xfId="223"/>
    <cellStyle name="원_노하지구재난예방정비사업1지구변경" xfId="224"/>
    <cellStyle name="원_마평배수로(추가)설변" xfId="225"/>
    <cellStyle name="원_매내천" xfId="226"/>
    <cellStyle name="원_매내천_각암천2지구설계변경" xfId="227"/>
    <cellStyle name="원_매내천_고정용배수로설치" xfId="228"/>
    <cellStyle name="원_매내천_금강천설계변경" xfId="229"/>
    <cellStyle name="원_매내천_깨기" xfId="230"/>
    <cellStyle name="원_매내천_마평배수로(추가)설변" xfId="231"/>
    <cellStyle name="원_매내천_배수공" xfId="232"/>
    <cellStyle name="원_매내천_변경내역서-2차분" xfId="233"/>
    <cellStyle name="원_매내천_산마루측구" xfId="234"/>
    <cellStyle name="원_매내천_석축공" xfId="235"/>
    <cellStyle name="원_매내천_수량" xfId="236"/>
    <cellStyle name="원_매내천_수량_수량(전천후양수장보수공사)-최종적용분" xfId="237"/>
    <cellStyle name="원_매내천_수량산출" xfId="238"/>
    <cellStyle name="원_매내천_수량산출_1" xfId="239"/>
    <cellStyle name="원_매내천_수량산출서" xfId="240"/>
    <cellStyle name="원_매내천_수량산출서(식천)" xfId="241"/>
    <cellStyle name="원_매내천_수량산출서1" xfId="242"/>
    <cellStyle name="원_매내천_장수천1공구설계변경" xfId="243"/>
    <cellStyle name="원_매내천_장수천2공구설계변경" xfId="244"/>
    <cellStyle name="원_매내천_측구공1" xfId="245"/>
    <cellStyle name="원_매내천_측구공1_000.수량산출서" xfId="246"/>
    <cellStyle name="원_매내천_측구공1_계북산서-설변-07-10-10" xfId="247"/>
    <cellStyle name="원_매내천_측구공1_고정용배수로설치설계변경" xfId="248"/>
    <cellStyle name="원_매내천_측구공1_고정용배수로추가설치설계" xfId="249"/>
    <cellStyle name="원_매내천_콘크리트포장" xfId="250"/>
    <cellStyle name="원_매내천_토공집계" xfId="251"/>
    <cellStyle name="원_매내천_포장공" xfId="252"/>
    <cellStyle name="원_명금지구 기계내역 보완(유압식2002,10,2)" xfId="253"/>
    <cellStyle name="원_방화하수도및괴정뜰농로포장(설변)" xfId="254"/>
    <cellStyle name="원_배수공" xfId="255"/>
    <cellStyle name="원_배수공_1" xfId="256"/>
    <cellStyle name="원_변경내역서-2차분" xfId="257"/>
    <cellStyle name="원_보성회령제사통-변경1" xfId="258"/>
    <cellStyle name="원_봉동사통내역서" xfId="259"/>
    <cellStyle name="원_세풍승인" xfId="260"/>
    <cellStyle name="원_송정지 수해복구공사 사통내역서" xfId="261"/>
    <cellStyle name="원_수량" xfId="262"/>
    <cellStyle name="원_수량(우암 취입보보수공사)" xfId="263"/>
    <cellStyle name="원_수량(전천후양수장보수공사)-최종적용분" xfId="264"/>
    <cellStyle name="원_수량_수량(전천후양수장보수공사)-최종적용분" xfId="265"/>
    <cellStyle name="원_수량산출" xfId="266"/>
    <cellStyle name="원_수량산출_1" xfId="267"/>
    <cellStyle name="원_수량산출_2" xfId="268"/>
    <cellStyle name="원_수량산출서(식천)" xfId="269"/>
    <cellStyle name="원_수량산출서1" xfId="270"/>
    <cellStyle name="원_순천구룡" xfId="271"/>
    <cellStyle name="원_순천지부구룡해룡" xfId="272"/>
    <cellStyle name="원_시방서" xfId="273"/>
    <cellStyle name="원_시방서(2003.11.17)" xfId="274"/>
    <cellStyle name="원_시방서(2003.3.6)" xfId="275"/>
    <cellStyle name="원_신안중동지구20X10" xfId="276"/>
    <cellStyle name="원_양등제수문(울주)15x13" xfId="277"/>
    <cellStyle name="원_용지조서" xfId="278"/>
    <cellStyle name="원_우농골농로및배수로설치공사(1)" xfId="279"/>
    <cellStyle name="원_원흥소하천변경" xfId="280"/>
    <cellStyle name="원_원흥소하천변경_각암천2지구설계변경" xfId="281"/>
    <cellStyle name="원_원흥소하천변경_고정용배수로설치설계변경" xfId="282"/>
    <cellStyle name="원_원흥소하천변경_금강천설계변경" xfId="283"/>
    <cellStyle name="원_원흥소하천변경_방화하수도및괴정뜰농로포장(설변)" xfId="284"/>
    <cellStyle name="원_원흥소하천변경_우농골농로및배수로설치공사(1)" xfId="285"/>
    <cellStyle name="원_원흥소하천변경_장수천1공구설계변경" xfId="286"/>
    <cellStyle name="원_원흥소하천변경_장수천2공구설계변경" xfId="287"/>
    <cellStyle name="원_잡철일위 2002년9월(코아추가)" xfId="288"/>
    <cellStyle name="원_잡철일위 2003년1월" xfId="289"/>
    <cellStyle name="원_잡철일위 2003년4월" xfId="290"/>
    <cellStyle name="원_장수천2공구설계변경(잡석변동무)" xfId="291"/>
    <cellStyle name="원_장흥광평양수장" xfId="292"/>
    <cellStyle name="원_전북 용산지구 다단 21×1.2-2련(020417)" xfId="293"/>
    <cellStyle name="원_중재보내역서" xfId="294"/>
    <cellStyle name="원_진도 보전지구" xfId="295"/>
    <cellStyle name="원_진도마산2차제출F18x21" xfId="296"/>
    <cellStyle name="원_콘크리트포장" xfId="297"/>
    <cellStyle name="원_토공" xfId="298"/>
    <cellStyle name="원_토공_각암천2지구설계변경" xfId="299"/>
    <cellStyle name="원_토공_고정용배수로설치" xfId="300"/>
    <cellStyle name="원_토공_금강천설계변경" xfId="301"/>
    <cellStyle name="원_토공_마평배수로(추가)설변" xfId="302"/>
    <cellStyle name="원_토공_장수천1공구설계변경" xfId="303"/>
    <cellStyle name="원_토공_장수천2공구설계변경" xfId="304"/>
    <cellStyle name="원_토공집계" xfId="305"/>
    <cellStyle name="원_포장" xfId="306"/>
    <cellStyle name="원_포장공" xfId="307"/>
    <cellStyle name="원_하리취입보,안양농로포장(설계변경)" xfId="308"/>
    <cellStyle name="원_하리취입보,안양농로포장(설계변경)_각암천2지구설계변경" xfId="309"/>
    <cellStyle name="원_하리취입보,안양농로포장(설계변경)_고정용배수로설치설계변경" xfId="310"/>
    <cellStyle name="원_하리취입보,안양농로포장(설계변경)_금강천설계변경" xfId="311"/>
    <cellStyle name="원_하리취입보,안양농로포장(설계변경)_방화하수도및괴정뜰농로포장(설변)" xfId="312"/>
    <cellStyle name="원_하리취입보,안양농로포장(설계변경)_우농골농로및배수로설치공사(1)" xfId="313"/>
    <cellStyle name="원_하리취입보,안양농로포장(설계변경)_장수천1공구설계변경" xfId="314"/>
    <cellStyle name="원_하리취입보,안양농로포장(설계변경)_장수천2공구설계변경" xfId="315"/>
    <cellStyle name="원_합판거푸집" xfId="316"/>
    <cellStyle name="원_흘산용수로내역서" xfId="317"/>
    <cellStyle name="을지" xfId="320"/>
    <cellStyle name="일위대가" xfId="321"/>
    <cellStyle name="자리수" xfId="322"/>
    <cellStyle name="자리수0" xfId="323"/>
    <cellStyle name="지정되지 않음" xfId="324"/>
    <cellStyle name="콤마 [0]" xfId="325"/>
    <cellStyle name="'콤마 [0]'" xfId="326"/>
    <cellStyle name="콤마 [0]_ 견적기준 FLOW " xfId="327"/>
    <cellStyle name="콤마 [2]" xfId="328"/>
    <cellStyle name="콤마 [3]" xfId="329"/>
    <cellStyle name="콤마(1)" xfId="330"/>
    <cellStyle name="콤마[ ]" xfId="331"/>
    <cellStyle name="콤마[*]" xfId="332"/>
    <cellStyle name="콤마[.]" xfId="333"/>
    <cellStyle name="콤마[0]" xfId="334"/>
    <cellStyle name="콤마_  종  합  " xfId="335"/>
    <cellStyle name="콤마쇔[0]_대총괄표 " xfId="336"/>
    <cellStyle name="퍼센트" xfId="337"/>
    <cellStyle name="표(가는선,가운데,중앙)" xfId="338"/>
    <cellStyle name="표(가는선,왼쪽,중앙)" xfId="339"/>
    <cellStyle name="표(세로쓰기)" xfId="340"/>
    <cellStyle name="표제목" xfId="341"/>
    <cellStyle name="표준" xfId="0" builtinId="0"/>
    <cellStyle name="표준 2" xfId="342"/>
    <cellStyle name="標準_Akia(F）-8" xfId="343"/>
    <cellStyle name="표준_양부장" xfId="2"/>
    <cellStyle name="표준1" xfId="344"/>
    <cellStyle name="합산" xfId="345"/>
    <cellStyle name="화폐기호" xfId="346"/>
    <cellStyle name="화폐기호0" xfId="3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1352550</xdr:colOff>
      <xdr:row>26</xdr:row>
      <xdr:rowOff>9525</xdr:rowOff>
    </xdr:from>
    <xdr:to>
      <xdr:col>13</xdr:col>
      <xdr:colOff>1571625</xdr:colOff>
      <xdr:row>27</xdr:row>
      <xdr:rowOff>57150</xdr:rowOff>
    </xdr:to>
    <xdr:sp macro="" textlink="">
      <xdr:nvSpPr>
        <xdr:cNvPr id="2" name="WordArt 16"/>
        <xdr:cNvSpPr>
          <a:spLocks noChangeArrowheads="1" noChangeShapeType="1"/>
        </xdr:cNvSpPr>
      </xdr:nvSpPr>
      <xdr:spPr bwMode="auto">
        <a:xfrm rot="5400000">
          <a:off x="6496050" y="8829675"/>
          <a:ext cx="390525" cy="219075"/>
        </a:xfrm>
        <a:prstGeom prst="rect">
          <a:avLst/>
        </a:prstGeom>
      </xdr:spPr>
      <xdr:txBody>
        <a:bodyPr vertOverflow="clip" vert="eaVert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endParaRPr lang="ko-KR" altLang="en-US" sz="1000" u="sng" strike="sngStrike" kern="10" cap="small" spc="0">
            <a:ln w="9525">
              <a:solidFill>
                <a:srgbClr val="DE22C3"/>
              </a:solidFill>
              <a:round/>
              <a:headEnd/>
              <a:tailEnd/>
            </a:ln>
            <a:solidFill>
              <a:srgbClr val="FF0000"/>
            </a:solidFill>
            <a:latin typeface="궁서"/>
            <a:ea typeface="궁서"/>
          </a:endParaRP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28;&#51312;\&#53356;&#47021;&#53356;&#50808;\EXCEL\&#51312;&#44221;&#452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672;&#51333;\C\My%20Documents\&#49444;&#44228;&#54028;&#51068;&#47784;&#51020;\&#49444;&#44228;&#54532;&#47196;&#44536;&#47016;\&#51068;&#50948;&#45824;&#44032;&#543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ream/My%20Documents/&#44277;&#49324;/&#44277;&#49324;%20&#44277;&#47924;/&#49892;&#51221;&#48372;&#44256;&#49436;%20&#47784;&#51020;/&#49892;&#51221;&#48372;&#44256;&#47928;&#49436;2/unzipped/1&#44277;&#44396;&#44277;&#45236;&#50669;/&#51204;&#44592;&#44228;&#51109;/&#54032;&#51221;&#5436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\&#51312;&#44221;&#4523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yj\c\My%20Documents\&#49444;&#44228;&#54028;&#51068;&#47784;&#51020;\&#49444;&#44228;&#54532;&#47196;&#44536;&#47016;\&#51068;&#50948;&#45824;&#44032;&#543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건축내역"/>
      <sheetName val="000000"/>
      <sheetName val="설계서"/>
      <sheetName val="공사원가 계산서"/>
      <sheetName val="총괄내역서"/>
      <sheetName val="내역서"/>
      <sheetName val="폐기물처리 내역서"/>
      <sheetName val="원가(상차)"/>
      <sheetName val="원가(수집·운반)"/>
      <sheetName val="원가(혼합)"/>
      <sheetName val="구조물깨기"/>
      <sheetName val="상차(폐자재)"/>
      <sheetName val="살수(물탱크)"/>
      <sheetName val="중기사용료"/>
      <sheetName val="B.H(0.7㎥)"/>
      <sheetName val="Breaker(0.7㎥)"/>
      <sheetName val="D.T(15ton)"/>
      <sheetName val="물탱크(5,500ℓ)"/>
      <sheetName val="크레인(트럭)10ton"/>
      <sheetName val="물량집계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  <sheetName val="XXXXXX"/>
      <sheetName val="우수관로 자재집계  "/>
      <sheetName val="우수관로 수량집계"/>
      <sheetName val="우수관로자재접합 "/>
      <sheetName val="맨홀집계표 "/>
      <sheetName val="맨홀수량"/>
      <sheetName val="맨홀토공"/>
      <sheetName val="건축내역"/>
      <sheetName val="단가산출"/>
      <sheetName val="터파기및재료"/>
    </sheetNames>
    <definedNames>
      <definedName name="수식입력매크로"/>
      <definedName name="일위규격매크로"/>
      <definedName name="일위코드입력매크로"/>
      <definedName name="일위화면복귀매크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치판정"/>
      <sheetName val="1"/>
      <sheetName val="2"/>
      <sheetName val="성원"/>
      <sheetName val="신성을지"/>
      <sheetName val="심우갑"/>
      <sheetName val="심우을"/>
      <sheetName val="일위대가표"/>
      <sheetName val="단가조사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건축내역"/>
      <sheetName val="laroux"/>
      <sheetName val="제출문"/>
      <sheetName val="조사개요"/>
      <sheetName val="물가변동지수표"/>
      <sheetName val="비목별계수표"/>
      <sheetName val="결과표(총)"/>
      <sheetName val="장비가격"/>
      <sheetName val="지수조정율산출결과표"/>
      <sheetName val="내역서(1)"/>
      <sheetName val="지수조정율산출결과표(2)"/>
      <sheetName val="내역서(2)"/>
      <sheetName val="N"/>
      <sheetName val="일위(건축)"/>
      <sheetName val="S"/>
      <sheetName val="기계"/>
      <sheetName val="원가"/>
      <sheetName val="결과표"/>
      <sheetName val="내역서"/>
      <sheetName val="적용대가"/>
      <sheetName val="지수산출방법"/>
      <sheetName val="산출방법"/>
      <sheetName val="원가 (2)"/>
      <sheetName val="토목"/>
      <sheetName val="건축"/>
      <sheetName val="설비"/>
      <sheetName val="N(TO)"/>
      <sheetName val="N(GUN)"/>
      <sheetName val="S배수공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우수관로 자재집계  "/>
      <sheetName val="우수관로 수량집계"/>
      <sheetName val="우수관로자재접합 "/>
      <sheetName val="맨홀집계표 "/>
      <sheetName val="맨홀수량"/>
      <sheetName val="맨홀토공"/>
      <sheetName val="일위대가모듈"/>
      <sheetName val="일위대가집계표"/>
      <sheetName val="일위대가표"/>
      <sheetName val="DATA"/>
      <sheetName val="일위대가표지"/>
      <sheetName val="시행분집계"/>
      <sheetName val="일위대가시행분"/>
      <sheetName val="단가산출표지"/>
      <sheetName val="단가산출집계"/>
    </sheetNames>
    <definedNames>
      <definedName name="수식입력매크로" refersTo="#REF!"/>
      <definedName name="일위규격매크로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indexed="55"/>
  </sheetPr>
  <dimension ref="A1:R28"/>
  <sheetViews>
    <sheetView tabSelected="1" view="pageBreakPreview" workbookViewId="0">
      <selection activeCell="C25" sqref="C25:N25"/>
    </sheetView>
  </sheetViews>
  <sheetFormatPr defaultColWidth="7.125" defaultRowHeight="14.25"/>
  <cols>
    <col min="1" max="2" width="1.625" style="1" customWidth="1"/>
    <col min="3" max="3" width="6.5" style="1" customWidth="1"/>
    <col min="4" max="4" width="9.75" style="1" customWidth="1"/>
    <col min="5" max="6" width="1.625" style="1" customWidth="1"/>
    <col min="7" max="7" width="20.25" style="1" customWidth="1"/>
    <col min="8" max="10" width="1.625" style="1" customWidth="1"/>
    <col min="11" max="11" width="16.375" style="1" customWidth="1"/>
    <col min="12" max="13" width="1.625" style="1" customWidth="1"/>
    <col min="14" max="14" width="21.25" style="1" customWidth="1"/>
    <col min="15" max="15" width="5.875" style="1" customWidth="1"/>
    <col min="16" max="17" width="1.625" style="1" customWidth="1"/>
    <col min="18" max="18" width="11.75" style="1" hidden="1" customWidth="1"/>
    <col min="19" max="16384" width="7.125" style="1"/>
  </cols>
  <sheetData>
    <row r="1" spans="1:18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</row>
    <row r="2" spans="1:18" ht="25.5">
      <c r="A2" s="9"/>
      <c r="B2" s="10"/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3"/>
    </row>
    <row r="3" spans="1:18" ht="27" customHeight="1">
      <c r="A3" s="9"/>
      <c r="B3" s="1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3"/>
    </row>
    <row r="4" spans="1:18" s="2" customFormat="1" ht="27" customHeight="1">
      <c r="A4" s="15"/>
      <c r="B4" s="16"/>
      <c r="C4" s="17" t="s">
        <v>1</v>
      </c>
      <c r="D4" s="17"/>
      <c r="E4" s="18"/>
      <c r="F4" s="19"/>
      <c r="G4" s="20"/>
      <c r="H4" s="20"/>
      <c r="I4" s="20"/>
      <c r="J4" s="20"/>
      <c r="K4" s="20"/>
      <c r="L4" s="20"/>
      <c r="M4" s="20"/>
      <c r="N4" s="20"/>
      <c r="O4" s="20"/>
      <c r="P4" s="21"/>
      <c r="Q4" s="22"/>
    </row>
    <row r="5" spans="1:18" s="2" customFormat="1" ht="27" customHeight="1">
      <c r="A5" s="15"/>
      <c r="B5" s="16"/>
      <c r="C5" s="17" t="s">
        <v>2</v>
      </c>
      <c r="D5" s="17"/>
      <c r="E5" s="18"/>
      <c r="F5" s="19"/>
      <c r="G5" s="20"/>
      <c r="H5" s="20"/>
      <c r="I5" s="20"/>
      <c r="J5" s="20"/>
      <c r="K5" s="20"/>
      <c r="L5" s="20"/>
      <c r="M5" s="20"/>
      <c r="N5" s="20"/>
      <c r="O5" s="20"/>
      <c r="P5" s="23"/>
      <c r="Q5" s="22"/>
    </row>
    <row r="6" spans="1:18" s="2" customFormat="1" ht="27" customHeight="1">
      <c r="A6" s="15"/>
      <c r="B6" s="16"/>
      <c r="C6" s="17" t="s">
        <v>3</v>
      </c>
      <c r="D6" s="17"/>
      <c r="E6" s="18"/>
      <c r="F6" s="19"/>
      <c r="G6" s="24"/>
      <c r="H6" s="24"/>
      <c r="I6" s="25"/>
      <c r="J6" s="17" t="s">
        <v>4</v>
      </c>
      <c r="K6" s="17"/>
      <c r="L6" s="18"/>
      <c r="M6" s="26"/>
      <c r="N6" s="27"/>
      <c r="O6" s="27"/>
      <c r="P6" s="28"/>
      <c r="Q6" s="22"/>
    </row>
    <row r="7" spans="1:18" s="2" customFormat="1" ht="27" customHeight="1">
      <c r="A7" s="15"/>
      <c r="B7" s="16"/>
      <c r="C7" s="17" t="s">
        <v>5</v>
      </c>
      <c r="D7" s="17"/>
      <c r="E7" s="18"/>
      <c r="F7" s="19"/>
      <c r="G7" s="29"/>
      <c r="H7" s="29"/>
      <c r="I7" s="30"/>
      <c r="J7" s="17" t="s">
        <v>6</v>
      </c>
      <c r="K7" s="17"/>
      <c r="L7" s="31"/>
      <c r="M7" s="32"/>
      <c r="N7" s="33"/>
      <c r="O7" s="33"/>
      <c r="P7" s="31"/>
      <c r="Q7" s="22"/>
    </row>
    <row r="8" spans="1:18" s="2" customFormat="1" ht="27" customHeight="1">
      <c r="A8" s="15"/>
      <c r="B8" s="34"/>
      <c r="C8" s="35" t="s">
        <v>7</v>
      </c>
      <c r="D8" s="35"/>
      <c r="E8" s="36"/>
      <c r="F8" s="37"/>
      <c r="G8" s="38"/>
      <c r="H8" s="39"/>
      <c r="I8" s="40"/>
      <c r="J8" s="41" t="s">
        <v>8</v>
      </c>
      <c r="K8" s="41"/>
      <c r="L8" s="36"/>
      <c r="M8" s="42"/>
      <c r="N8" s="43"/>
      <c r="O8" s="43"/>
      <c r="P8" s="44"/>
      <c r="Q8" s="22"/>
    </row>
    <row r="9" spans="1:18" s="2" customFormat="1" ht="27" customHeight="1">
      <c r="A9" s="15"/>
      <c r="B9" s="45"/>
      <c r="C9" s="35"/>
      <c r="D9" s="35"/>
      <c r="E9" s="46"/>
      <c r="F9" s="47"/>
      <c r="G9" s="38"/>
      <c r="H9" s="48"/>
      <c r="I9" s="49"/>
      <c r="J9" s="41"/>
      <c r="K9" s="41"/>
      <c r="L9" s="46"/>
      <c r="M9" s="50"/>
      <c r="N9" s="51"/>
      <c r="O9" s="51"/>
      <c r="P9" s="52"/>
      <c r="Q9" s="22"/>
    </row>
    <row r="10" spans="1:18" s="2" customFormat="1" ht="27" customHeight="1">
      <c r="A10" s="15"/>
      <c r="B10" s="53" t="s">
        <v>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54"/>
      <c r="Q10" s="22"/>
    </row>
    <row r="11" spans="1:18" s="2" customFormat="1" ht="27" customHeight="1">
      <c r="A11" s="15"/>
      <c r="B11" s="55"/>
      <c r="C11" s="56" t="s">
        <v>10</v>
      </c>
      <c r="D11" s="56"/>
      <c r="E11" s="56"/>
      <c r="F11" s="56"/>
      <c r="G11" s="56"/>
      <c r="H11" s="56"/>
      <c r="I11" s="57" t="s">
        <v>11</v>
      </c>
      <c r="J11" s="58"/>
      <c r="K11" s="58"/>
      <c r="L11" s="59"/>
      <c r="M11" s="56"/>
      <c r="N11" s="58" t="s">
        <v>12</v>
      </c>
      <c r="O11" s="58"/>
      <c r="P11" s="60"/>
      <c r="Q11" s="22"/>
    </row>
    <row r="12" spans="1:18" s="2" customFormat="1" ht="27" customHeight="1">
      <c r="A12" s="15"/>
      <c r="B12" s="16"/>
      <c r="C12" s="61" t="s">
        <v>13</v>
      </c>
      <c r="D12" s="61"/>
      <c r="E12" s="61"/>
      <c r="F12" s="61"/>
      <c r="G12" s="61"/>
      <c r="H12" s="61"/>
      <c r="I12" s="62"/>
      <c r="J12" s="63">
        <f>G8*N12</f>
        <v>0</v>
      </c>
      <c r="K12" s="63"/>
      <c r="L12" s="64"/>
      <c r="M12" s="65"/>
      <c r="N12" s="66"/>
      <c r="O12" s="66"/>
      <c r="P12" s="67"/>
      <c r="Q12" s="22"/>
    </row>
    <row r="13" spans="1:18" s="2" customFormat="1" ht="27" customHeight="1">
      <c r="A13" s="15"/>
      <c r="B13" s="16"/>
      <c r="C13" s="61" t="s">
        <v>14</v>
      </c>
      <c r="D13" s="61"/>
      <c r="E13" s="61"/>
      <c r="F13" s="61"/>
      <c r="G13" s="61"/>
      <c r="H13" s="61"/>
      <c r="I13" s="62"/>
      <c r="J13" s="63">
        <f>G8*N13</f>
        <v>0</v>
      </c>
      <c r="K13" s="63"/>
      <c r="L13" s="68"/>
      <c r="M13" s="69"/>
      <c r="N13" s="66"/>
      <c r="O13" s="66"/>
      <c r="P13" s="70"/>
      <c r="Q13" s="22"/>
      <c r="R13" s="2" t="s">
        <v>15</v>
      </c>
    </row>
    <row r="14" spans="1:18" s="2" customFormat="1" ht="27" customHeight="1">
      <c r="A14" s="15"/>
      <c r="B14" s="16"/>
      <c r="C14" s="61" t="s">
        <v>16</v>
      </c>
      <c r="D14" s="61"/>
      <c r="E14" s="61"/>
      <c r="F14" s="61"/>
      <c r="G14" s="61"/>
      <c r="H14" s="61"/>
      <c r="I14" s="62"/>
      <c r="J14" s="63">
        <f>G8*N14</f>
        <v>0</v>
      </c>
      <c r="K14" s="63"/>
      <c r="L14" s="68"/>
      <c r="M14" s="69"/>
      <c r="N14" s="66"/>
      <c r="O14" s="66"/>
      <c r="P14" s="70"/>
      <c r="Q14" s="22"/>
    </row>
    <row r="15" spans="1:18" s="2" customFormat="1" ht="27" customHeight="1">
      <c r="A15" s="15"/>
      <c r="B15" s="16"/>
      <c r="C15" s="61" t="s">
        <v>17</v>
      </c>
      <c r="D15" s="61"/>
      <c r="E15" s="61"/>
      <c r="F15" s="61"/>
      <c r="G15" s="61"/>
      <c r="H15" s="61"/>
      <c r="I15" s="62"/>
      <c r="J15" s="63">
        <f>G8*N15</f>
        <v>0</v>
      </c>
      <c r="K15" s="63"/>
      <c r="L15" s="68"/>
      <c r="M15" s="69"/>
      <c r="N15" s="66"/>
      <c r="O15" s="66"/>
      <c r="P15" s="70"/>
      <c r="Q15" s="22"/>
    </row>
    <row r="16" spans="1:18" s="2" customFormat="1" ht="27" customHeight="1">
      <c r="A16" s="15"/>
      <c r="B16" s="16"/>
      <c r="C16" s="61" t="s">
        <v>18</v>
      </c>
      <c r="D16" s="61"/>
      <c r="E16" s="61"/>
      <c r="F16" s="61"/>
      <c r="G16" s="61"/>
      <c r="H16" s="61"/>
      <c r="I16" s="62"/>
      <c r="J16" s="63">
        <f>G8*N16</f>
        <v>0</v>
      </c>
      <c r="K16" s="63"/>
      <c r="L16" s="64"/>
      <c r="M16" s="65"/>
      <c r="N16" s="66"/>
      <c r="O16" s="66"/>
      <c r="P16" s="67"/>
      <c r="Q16" s="22"/>
      <c r="R16" s="2" t="s">
        <v>19</v>
      </c>
    </row>
    <row r="17" spans="1:17" s="2" customFormat="1" ht="27" customHeight="1">
      <c r="A17" s="15"/>
      <c r="B17" s="16"/>
      <c r="C17" s="61" t="s">
        <v>20</v>
      </c>
      <c r="D17" s="61"/>
      <c r="E17" s="61"/>
      <c r="F17" s="61"/>
      <c r="G17" s="61"/>
      <c r="H17" s="61"/>
      <c r="I17" s="62"/>
      <c r="J17" s="63">
        <f>G8*N17</f>
        <v>0</v>
      </c>
      <c r="K17" s="63"/>
      <c r="L17" s="64"/>
      <c r="M17" s="65"/>
      <c r="N17" s="66"/>
      <c r="O17" s="66"/>
      <c r="P17" s="67"/>
      <c r="Q17" s="22"/>
    </row>
    <row r="18" spans="1:17" s="2" customFormat="1" ht="27" customHeight="1">
      <c r="A18" s="15"/>
      <c r="B18" s="16"/>
      <c r="C18" s="61" t="s">
        <v>21</v>
      </c>
      <c r="D18" s="61"/>
      <c r="E18" s="61"/>
      <c r="F18" s="61"/>
      <c r="G18" s="61"/>
      <c r="H18" s="61"/>
      <c r="I18" s="62"/>
      <c r="J18" s="63">
        <f>G8*N18</f>
        <v>0</v>
      </c>
      <c r="K18" s="63"/>
      <c r="L18" s="64"/>
      <c r="M18" s="65"/>
      <c r="N18" s="66"/>
      <c r="O18" s="66"/>
      <c r="P18" s="67"/>
      <c r="Q18" s="22"/>
    </row>
    <row r="19" spans="1:17" s="2" customFormat="1" ht="27" customHeight="1">
      <c r="A19" s="15"/>
      <c r="B19" s="16"/>
      <c r="C19" s="61" t="s">
        <v>22</v>
      </c>
      <c r="D19" s="61"/>
      <c r="E19" s="61"/>
      <c r="F19" s="61"/>
      <c r="G19" s="61"/>
      <c r="H19" s="61"/>
      <c r="I19" s="62"/>
      <c r="J19" s="63">
        <f>G8*N19</f>
        <v>0</v>
      </c>
      <c r="K19" s="63"/>
      <c r="L19" s="64"/>
      <c r="M19" s="65"/>
      <c r="N19" s="66"/>
      <c r="O19" s="66"/>
      <c r="P19" s="67"/>
      <c r="Q19" s="22"/>
    </row>
    <row r="20" spans="1:17" s="2" customFormat="1" ht="27" customHeight="1">
      <c r="A20" s="15"/>
      <c r="B20" s="53" t="s">
        <v>23</v>
      </c>
      <c r="C20" s="20"/>
      <c r="D20" s="20"/>
      <c r="E20" s="20"/>
      <c r="F20" s="20"/>
      <c r="G20" s="20"/>
      <c r="H20" s="54"/>
      <c r="I20" s="62"/>
      <c r="J20" s="63">
        <f>SUM(J12:K19)</f>
        <v>0</v>
      </c>
      <c r="K20" s="63"/>
      <c r="L20" s="64"/>
      <c r="M20" s="65"/>
      <c r="N20" s="71">
        <f>SUM(N12:O19)</f>
        <v>0</v>
      </c>
      <c r="O20" s="71"/>
      <c r="P20" s="67"/>
      <c r="Q20" s="22"/>
    </row>
    <row r="21" spans="1:17" s="2" customFormat="1" ht="27" customHeight="1">
      <c r="A21" s="15"/>
      <c r="B21" s="72"/>
      <c r="C21" s="73"/>
      <c r="D21" s="73"/>
      <c r="E21" s="73"/>
      <c r="F21" s="73"/>
      <c r="G21" s="73"/>
      <c r="H21" s="73"/>
      <c r="I21" s="73"/>
      <c r="J21" s="74">
        <f>SUM(J12:K19)</f>
        <v>0</v>
      </c>
      <c r="K21" s="73"/>
      <c r="L21" s="73"/>
      <c r="M21" s="73"/>
      <c r="N21" s="73"/>
      <c r="O21" s="73"/>
      <c r="P21" s="73"/>
      <c r="Q21" s="22"/>
    </row>
    <row r="22" spans="1:17" s="2" customFormat="1" ht="27" customHeight="1">
      <c r="A22" s="15"/>
      <c r="B22" s="72"/>
      <c r="C22" s="75" t="s">
        <v>24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3"/>
      <c r="P22" s="73"/>
      <c r="Q22" s="22"/>
    </row>
    <row r="23" spans="1:17" s="2" customFormat="1" ht="27" customHeight="1">
      <c r="A23" s="15"/>
      <c r="B23" s="72"/>
      <c r="C23" s="75" t="s">
        <v>25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3"/>
      <c r="P23" s="73"/>
      <c r="Q23" s="22"/>
    </row>
    <row r="24" spans="1:17" s="2" customFormat="1" ht="27" customHeight="1">
      <c r="A24" s="15"/>
      <c r="B24" s="72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3"/>
      <c r="P24" s="73"/>
      <c r="Q24" s="22"/>
    </row>
    <row r="25" spans="1:17" s="2" customFormat="1" ht="27" customHeight="1">
      <c r="A25" s="15"/>
      <c r="B25" s="72"/>
      <c r="C25" s="76" t="str">
        <f ca="1">TEXT(NOW(),"yyyy년")&amp;"   "&amp;TEXT(NOW(),"mm월")&amp;"     일"</f>
        <v>2016년   07월     일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7"/>
      <c r="Q25" s="22"/>
    </row>
    <row r="26" spans="1:17" s="2" customFormat="1" ht="27" customHeight="1">
      <c r="A26" s="15"/>
      <c r="B26" s="72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3"/>
      <c r="P26" s="73"/>
      <c r="Q26" s="22"/>
    </row>
    <row r="27" spans="1:17" s="2" customFormat="1" ht="27" customHeight="1">
      <c r="A27" s="15"/>
      <c r="B27" s="72"/>
      <c r="C27" s="76" t="s">
        <v>104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7"/>
      <c r="Q27" s="22"/>
    </row>
    <row r="28" spans="1:17" s="2" customFormat="1" ht="27" customHeight="1" thickBo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</row>
  </sheetData>
  <mergeCells count="39">
    <mergeCell ref="J6:K6"/>
    <mergeCell ref="C4:D4"/>
    <mergeCell ref="C5:D5"/>
    <mergeCell ref="N6:O6"/>
    <mergeCell ref="G4:O4"/>
    <mergeCell ref="G5:O5"/>
    <mergeCell ref="C2:O2"/>
    <mergeCell ref="J13:K13"/>
    <mergeCell ref="N13:O13"/>
    <mergeCell ref="C7:D7"/>
    <mergeCell ref="J7:K7"/>
    <mergeCell ref="N7:O7"/>
    <mergeCell ref="C8:D9"/>
    <mergeCell ref="G8:G9"/>
    <mergeCell ref="J8:K9"/>
    <mergeCell ref="B10:P10"/>
    <mergeCell ref="I11:L11"/>
    <mergeCell ref="N11:O11"/>
    <mergeCell ref="J12:K12"/>
    <mergeCell ref="N12:O12"/>
    <mergeCell ref="N8:O9"/>
    <mergeCell ref="C6:D6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B20:H20"/>
    <mergeCell ref="J20:K20"/>
    <mergeCell ref="N20:O20"/>
    <mergeCell ref="C25:N25"/>
    <mergeCell ref="C27:N27"/>
  </mergeCells>
  <phoneticPr fontId="2" type="noConversion"/>
  <printOptions horizontalCentered="1" verticalCentered="1"/>
  <pageMargins left="0.23622047244094491" right="0.23622047244094491" top="0.62992125984251968" bottom="0.6692913385826772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indexed="55"/>
  </sheetPr>
  <dimension ref="A1:U83"/>
  <sheetViews>
    <sheetView view="pageBreakPreview" zoomScale="85" workbookViewId="0">
      <selection activeCell="D78" sqref="D78:E78"/>
    </sheetView>
  </sheetViews>
  <sheetFormatPr defaultRowHeight="14.25"/>
  <cols>
    <col min="1" max="1" width="1.75" style="1" customWidth="1"/>
    <col min="2" max="2" width="31.25" style="1" customWidth="1"/>
    <col min="3" max="3" width="2.25" style="1" customWidth="1"/>
    <col min="4" max="4" width="7.125" style="4" customWidth="1"/>
    <col min="5" max="5" width="45.75" style="5" customWidth="1"/>
    <col min="6" max="6" width="13.5" style="1" customWidth="1"/>
    <col min="7" max="7" width="12" style="1" customWidth="1"/>
    <col min="8" max="8" width="2" style="1" customWidth="1"/>
    <col min="9" max="16384" width="9" style="1"/>
  </cols>
  <sheetData>
    <row r="1" spans="1:21" ht="60" customHeight="1">
      <c r="A1" s="81" t="s">
        <v>26</v>
      </c>
      <c r="B1" s="82"/>
      <c r="C1" s="82"/>
      <c r="D1" s="82"/>
      <c r="E1" s="82"/>
      <c r="F1" s="82"/>
      <c r="G1" s="82"/>
      <c r="H1" s="83"/>
    </row>
    <row r="2" spans="1:21" ht="35.25" customHeight="1">
      <c r="A2" s="84"/>
      <c r="B2" s="85" t="s">
        <v>27</v>
      </c>
      <c r="C2" s="57" t="s">
        <v>28</v>
      </c>
      <c r="D2" s="58"/>
      <c r="E2" s="59"/>
      <c r="F2" s="86" t="s">
        <v>29</v>
      </c>
      <c r="G2" s="87" t="s">
        <v>30</v>
      </c>
      <c r="H2" s="88"/>
      <c r="M2" s="89"/>
      <c r="N2" s="89"/>
      <c r="O2" s="89"/>
      <c r="P2" s="89"/>
      <c r="Q2" s="89"/>
      <c r="R2" s="89"/>
      <c r="S2" s="89"/>
      <c r="T2" s="89"/>
      <c r="U2" s="89"/>
    </row>
    <row r="3" spans="1:21" ht="21.95" customHeight="1">
      <c r="A3" s="84"/>
      <c r="B3" s="90" t="s">
        <v>31</v>
      </c>
      <c r="C3" s="91"/>
      <c r="D3" s="92" t="s">
        <v>32</v>
      </c>
      <c r="E3" s="93" t="s">
        <v>33</v>
      </c>
      <c r="F3" s="94">
        <f>'환경보전비 사용계획서'!J12</f>
        <v>0</v>
      </c>
      <c r="G3" s="95"/>
      <c r="H3" s="96"/>
      <c r="M3" s="89"/>
      <c r="N3" s="89"/>
      <c r="O3" s="89"/>
      <c r="P3" s="89"/>
      <c r="Q3" s="89"/>
      <c r="R3" s="89"/>
      <c r="S3" s="89"/>
      <c r="T3" s="89"/>
      <c r="U3" s="89"/>
    </row>
    <row r="4" spans="1:21" ht="21.95" customHeight="1">
      <c r="A4" s="84"/>
      <c r="B4" s="97"/>
      <c r="C4" s="98"/>
      <c r="D4" s="99"/>
      <c r="E4" s="100" t="s">
        <v>34</v>
      </c>
      <c r="F4" s="101"/>
      <c r="G4" s="102"/>
      <c r="H4" s="96"/>
      <c r="M4" s="89"/>
      <c r="N4" s="89"/>
      <c r="O4" s="89"/>
      <c r="P4" s="89"/>
      <c r="Q4" s="89"/>
      <c r="R4" s="89"/>
      <c r="S4" s="89"/>
      <c r="T4" s="89"/>
      <c r="U4" s="89"/>
    </row>
    <row r="5" spans="1:21" ht="21.95" customHeight="1">
      <c r="A5" s="84"/>
      <c r="B5" s="97"/>
      <c r="C5" s="98"/>
      <c r="D5" s="99"/>
      <c r="E5" s="100" t="s">
        <v>35</v>
      </c>
      <c r="F5" s="101"/>
      <c r="G5" s="102"/>
      <c r="H5" s="96"/>
      <c r="M5" s="89"/>
      <c r="N5" s="89"/>
      <c r="O5" s="89"/>
      <c r="P5" s="89"/>
      <c r="Q5" s="89"/>
      <c r="R5" s="89"/>
      <c r="S5" s="89"/>
      <c r="T5" s="89"/>
      <c r="U5" s="89"/>
    </row>
    <row r="6" spans="1:21" ht="21.95" customHeight="1">
      <c r="A6" s="84"/>
      <c r="B6" s="97"/>
      <c r="C6" s="98"/>
      <c r="D6" s="99"/>
      <c r="E6" s="100" t="s">
        <v>36</v>
      </c>
      <c r="F6" s="101"/>
      <c r="G6" s="102"/>
      <c r="H6" s="96"/>
      <c r="M6" s="89"/>
      <c r="N6" s="89"/>
      <c r="O6" s="89"/>
      <c r="P6" s="89"/>
      <c r="Q6" s="89"/>
      <c r="R6" s="89"/>
      <c r="S6" s="89"/>
      <c r="T6" s="89"/>
      <c r="U6" s="89"/>
    </row>
    <row r="7" spans="1:21" ht="21.95" customHeight="1">
      <c r="A7" s="84"/>
      <c r="B7" s="97"/>
      <c r="C7" s="98"/>
      <c r="D7" s="99"/>
      <c r="E7" s="100" t="s">
        <v>37</v>
      </c>
      <c r="F7" s="101"/>
      <c r="G7" s="102"/>
      <c r="H7" s="96"/>
      <c r="M7" s="89"/>
      <c r="N7" s="89"/>
      <c r="O7" s="89"/>
      <c r="P7" s="89"/>
      <c r="Q7" s="89"/>
      <c r="R7" s="89"/>
      <c r="S7" s="89"/>
      <c r="T7" s="89"/>
      <c r="U7" s="89"/>
    </row>
    <row r="8" spans="1:21" ht="21.95" customHeight="1">
      <c r="A8" s="84"/>
      <c r="B8" s="97"/>
      <c r="C8" s="98"/>
      <c r="D8" s="99"/>
      <c r="E8" s="100" t="s">
        <v>38</v>
      </c>
      <c r="F8" s="101"/>
      <c r="G8" s="102"/>
      <c r="H8" s="96"/>
      <c r="M8" s="89"/>
      <c r="N8" s="89"/>
      <c r="O8" s="89"/>
      <c r="P8" s="89"/>
      <c r="Q8" s="89"/>
      <c r="R8" s="89"/>
      <c r="S8" s="89"/>
      <c r="T8" s="89"/>
      <c r="U8" s="89"/>
    </row>
    <row r="9" spans="1:21" ht="21.95" customHeight="1">
      <c r="A9" s="84"/>
      <c r="B9" s="97"/>
      <c r="C9" s="98"/>
      <c r="D9" s="99"/>
      <c r="E9" s="100" t="s">
        <v>39</v>
      </c>
      <c r="F9" s="101"/>
      <c r="G9" s="102"/>
      <c r="H9" s="96"/>
      <c r="M9" s="89"/>
      <c r="N9" s="89"/>
      <c r="O9" s="89"/>
      <c r="P9" s="89"/>
      <c r="Q9" s="89"/>
      <c r="R9" s="89"/>
      <c r="S9" s="89"/>
      <c r="T9" s="89"/>
      <c r="U9" s="89"/>
    </row>
    <row r="10" spans="1:21" ht="21.95" customHeight="1">
      <c r="A10" s="84"/>
      <c r="B10" s="97"/>
      <c r="C10" s="98"/>
      <c r="D10" s="99"/>
      <c r="E10" s="100" t="s">
        <v>40</v>
      </c>
      <c r="F10" s="101"/>
      <c r="G10" s="102"/>
      <c r="H10" s="96"/>
      <c r="M10" s="89"/>
      <c r="N10" s="89"/>
      <c r="O10" s="89"/>
      <c r="P10" s="89"/>
      <c r="Q10" s="89"/>
      <c r="R10" s="89"/>
      <c r="S10" s="89"/>
      <c r="T10" s="89"/>
      <c r="U10" s="89"/>
    </row>
    <row r="11" spans="1:21" ht="21.95" customHeight="1">
      <c r="A11" s="84"/>
      <c r="B11" s="97"/>
      <c r="C11" s="98"/>
      <c r="D11" s="99"/>
      <c r="E11" s="100" t="s">
        <v>41</v>
      </c>
      <c r="F11" s="101"/>
      <c r="G11" s="102"/>
      <c r="H11" s="96"/>
      <c r="M11" s="89"/>
      <c r="N11" s="89"/>
      <c r="O11" s="89"/>
      <c r="P11" s="89"/>
      <c r="Q11" s="89"/>
      <c r="R11" s="89"/>
      <c r="S11" s="89"/>
      <c r="T11" s="89"/>
      <c r="U11" s="89"/>
    </row>
    <row r="12" spans="1:21" ht="21.95" customHeight="1">
      <c r="A12" s="84"/>
      <c r="B12" s="97"/>
      <c r="C12" s="98"/>
      <c r="D12" s="99"/>
      <c r="E12" s="100" t="s">
        <v>42</v>
      </c>
      <c r="F12" s="101"/>
      <c r="G12" s="102"/>
      <c r="H12" s="96"/>
      <c r="M12" s="89"/>
      <c r="N12" s="89"/>
      <c r="O12" s="89"/>
      <c r="P12" s="89"/>
      <c r="Q12" s="89"/>
      <c r="R12" s="89"/>
      <c r="S12" s="89"/>
      <c r="T12" s="89"/>
      <c r="U12" s="89"/>
    </row>
    <row r="13" spans="1:21" ht="21.95" customHeight="1">
      <c r="A13" s="84"/>
      <c r="B13" s="97"/>
      <c r="C13" s="98"/>
      <c r="D13" s="99" t="s">
        <v>43</v>
      </c>
      <c r="E13" s="100" t="s">
        <v>44</v>
      </c>
      <c r="F13" s="101"/>
      <c r="G13" s="102"/>
      <c r="H13" s="96"/>
      <c r="M13" s="89"/>
      <c r="N13" s="89"/>
      <c r="O13" s="89"/>
      <c r="P13" s="89"/>
      <c r="Q13" s="89"/>
      <c r="R13" s="89"/>
      <c r="S13" s="89"/>
      <c r="T13" s="89"/>
      <c r="U13" s="89"/>
    </row>
    <row r="14" spans="1:21" ht="21.95" customHeight="1">
      <c r="A14" s="84"/>
      <c r="B14" s="97"/>
      <c r="C14" s="98"/>
      <c r="D14" s="99"/>
      <c r="E14" s="100" t="s">
        <v>45</v>
      </c>
      <c r="F14" s="101"/>
      <c r="G14" s="102"/>
      <c r="H14" s="96"/>
      <c r="M14" s="89"/>
      <c r="N14" s="89"/>
      <c r="O14" s="89"/>
      <c r="P14" s="89"/>
      <c r="Q14" s="89"/>
      <c r="R14" s="89"/>
      <c r="S14" s="89"/>
      <c r="T14" s="89"/>
      <c r="U14" s="89"/>
    </row>
    <row r="15" spans="1:21" ht="21.95" customHeight="1">
      <c r="A15" s="84"/>
      <c r="B15" s="97"/>
      <c r="C15" s="98"/>
      <c r="D15" s="99"/>
      <c r="E15" s="100" t="s">
        <v>46</v>
      </c>
      <c r="F15" s="101"/>
      <c r="G15" s="102"/>
      <c r="H15" s="96"/>
      <c r="M15" s="89"/>
      <c r="N15" s="89"/>
      <c r="O15" s="89"/>
      <c r="P15" s="89"/>
      <c r="Q15" s="89"/>
      <c r="R15" s="89"/>
      <c r="S15" s="89"/>
      <c r="T15" s="89"/>
      <c r="U15" s="89"/>
    </row>
    <row r="16" spans="1:21" ht="21.95" customHeight="1">
      <c r="A16" s="84"/>
      <c r="B16" s="97"/>
      <c r="C16" s="98"/>
      <c r="D16" s="99"/>
      <c r="E16" s="100" t="s">
        <v>47</v>
      </c>
      <c r="F16" s="101"/>
      <c r="G16" s="102"/>
      <c r="H16" s="96"/>
      <c r="M16" s="89"/>
      <c r="N16" s="89"/>
      <c r="O16" s="89"/>
      <c r="P16" s="89"/>
      <c r="Q16" s="89"/>
      <c r="R16" s="89"/>
      <c r="S16" s="89"/>
      <c r="T16" s="89"/>
      <c r="U16" s="89"/>
    </row>
    <row r="17" spans="1:21" ht="21.95" customHeight="1">
      <c r="A17" s="84"/>
      <c r="B17" s="97"/>
      <c r="C17" s="98"/>
      <c r="D17" s="99"/>
      <c r="E17" s="100" t="s">
        <v>48</v>
      </c>
      <c r="F17" s="101"/>
      <c r="G17" s="102"/>
      <c r="H17" s="96"/>
      <c r="M17" s="89"/>
      <c r="N17" s="89"/>
      <c r="O17" s="89"/>
      <c r="P17" s="89"/>
      <c r="Q17" s="89"/>
      <c r="R17" s="89"/>
      <c r="S17" s="89"/>
      <c r="T17" s="89"/>
      <c r="U17" s="89"/>
    </row>
    <row r="18" spans="1:21" ht="21.95" customHeight="1">
      <c r="A18" s="84"/>
      <c r="B18" s="97"/>
      <c r="C18" s="98"/>
      <c r="D18" s="103" t="s">
        <v>49</v>
      </c>
      <c r="E18" s="100" t="s">
        <v>50</v>
      </c>
      <c r="F18" s="101"/>
      <c r="G18" s="102"/>
      <c r="H18" s="96"/>
      <c r="M18" s="89"/>
      <c r="N18" s="89"/>
      <c r="O18" s="89"/>
      <c r="P18" s="89"/>
      <c r="Q18" s="89"/>
      <c r="R18" s="89"/>
      <c r="S18" s="89"/>
      <c r="T18" s="89"/>
      <c r="U18" s="89"/>
    </row>
    <row r="19" spans="1:21" ht="21.95" customHeight="1">
      <c r="A19" s="84"/>
      <c r="B19" s="97"/>
      <c r="C19" s="98"/>
      <c r="D19" s="99"/>
      <c r="E19" s="100" t="s">
        <v>51</v>
      </c>
      <c r="F19" s="101"/>
      <c r="G19" s="102"/>
      <c r="H19" s="96"/>
      <c r="M19" s="89"/>
      <c r="N19" s="89"/>
      <c r="O19" s="89"/>
      <c r="P19" s="89"/>
      <c r="Q19" s="89"/>
      <c r="R19" s="89"/>
      <c r="S19" s="89"/>
      <c r="T19" s="89"/>
      <c r="U19" s="89"/>
    </row>
    <row r="20" spans="1:21" ht="21.95" customHeight="1">
      <c r="A20" s="84"/>
      <c r="B20" s="97"/>
      <c r="C20" s="98"/>
      <c r="D20" s="99"/>
      <c r="E20" s="100" t="s">
        <v>52</v>
      </c>
      <c r="F20" s="101"/>
      <c r="G20" s="102"/>
      <c r="H20" s="96"/>
      <c r="M20" s="89"/>
      <c r="N20" s="89"/>
      <c r="O20" s="89"/>
      <c r="P20" s="89"/>
      <c r="Q20" s="89"/>
      <c r="R20" s="89"/>
      <c r="S20" s="89"/>
      <c r="T20" s="89"/>
      <c r="U20" s="89"/>
    </row>
    <row r="21" spans="1:21" ht="21.95" customHeight="1">
      <c r="A21" s="84"/>
      <c r="B21" s="97"/>
      <c r="C21" s="98"/>
      <c r="D21" s="99" t="s">
        <v>53</v>
      </c>
      <c r="E21" s="100" t="s">
        <v>54</v>
      </c>
      <c r="F21" s="101"/>
      <c r="G21" s="102"/>
      <c r="H21" s="96"/>
      <c r="M21" s="89"/>
      <c r="N21" s="89"/>
      <c r="O21" s="89"/>
      <c r="P21" s="89"/>
      <c r="Q21" s="89"/>
      <c r="R21" s="89"/>
      <c r="S21" s="89"/>
      <c r="T21" s="89"/>
      <c r="U21" s="89"/>
    </row>
    <row r="22" spans="1:21" ht="21.95" customHeight="1">
      <c r="A22" s="84"/>
      <c r="B22" s="97"/>
      <c r="C22" s="98"/>
      <c r="D22" s="99"/>
      <c r="E22" s="100" t="s">
        <v>55</v>
      </c>
      <c r="F22" s="101"/>
      <c r="G22" s="102"/>
      <c r="H22" s="96"/>
      <c r="M22" s="89"/>
      <c r="N22" s="89"/>
      <c r="O22" s="89"/>
      <c r="P22" s="89"/>
      <c r="Q22" s="89"/>
      <c r="R22" s="89"/>
      <c r="S22" s="89"/>
      <c r="T22" s="89"/>
      <c r="U22" s="89"/>
    </row>
    <row r="23" spans="1:21" ht="21.95" customHeight="1">
      <c r="A23" s="84"/>
      <c r="B23" s="97"/>
      <c r="C23" s="98"/>
      <c r="D23" s="99" t="s">
        <v>56</v>
      </c>
      <c r="E23" s="100" t="s">
        <v>57</v>
      </c>
      <c r="F23" s="101"/>
      <c r="G23" s="102"/>
      <c r="H23" s="96"/>
      <c r="M23" s="89"/>
      <c r="N23" s="89"/>
      <c r="O23" s="89"/>
      <c r="P23" s="89"/>
      <c r="Q23" s="89"/>
      <c r="R23" s="89"/>
      <c r="S23" s="89"/>
      <c r="T23" s="89"/>
      <c r="U23" s="89"/>
    </row>
    <row r="24" spans="1:21" ht="21.95" customHeight="1">
      <c r="A24" s="84"/>
      <c r="B24" s="97"/>
      <c r="C24" s="98"/>
      <c r="D24" s="99"/>
      <c r="E24" s="100" t="s">
        <v>58</v>
      </c>
      <c r="F24" s="101"/>
      <c r="G24" s="102"/>
      <c r="H24" s="96"/>
      <c r="M24" s="89"/>
      <c r="N24" s="89"/>
      <c r="O24" s="89"/>
      <c r="P24" s="89"/>
      <c r="Q24" s="89"/>
      <c r="R24" s="89"/>
      <c r="S24" s="89"/>
      <c r="T24" s="89"/>
      <c r="U24" s="89"/>
    </row>
    <row r="25" spans="1:21" ht="21.95" customHeight="1">
      <c r="A25" s="84"/>
      <c r="B25" s="97"/>
      <c r="C25" s="98"/>
      <c r="D25" s="99"/>
      <c r="E25" s="100" t="s">
        <v>59</v>
      </c>
      <c r="F25" s="101"/>
      <c r="G25" s="102"/>
      <c r="H25" s="96"/>
      <c r="M25" s="89"/>
      <c r="N25" s="89"/>
      <c r="O25" s="89"/>
      <c r="P25" s="89"/>
      <c r="Q25" s="89"/>
      <c r="R25" s="89"/>
      <c r="S25" s="89"/>
      <c r="T25" s="89"/>
      <c r="U25" s="89"/>
    </row>
    <row r="26" spans="1:21" ht="21.95" customHeight="1">
      <c r="A26" s="84"/>
      <c r="B26" s="97"/>
      <c r="C26" s="98"/>
      <c r="D26" s="99"/>
      <c r="E26" s="100" t="s">
        <v>60</v>
      </c>
      <c r="F26" s="101"/>
      <c r="G26" s="102"/>
      <c r="H26" s="96"/>
      <c r="M26" s="89"/>
      <c r="N26" s="89"/>
      <c r="O26" s="89"/>
      <c r="P26" s="89"/>
      <c r="Q26" s="89"/>
      <c r="R26" s="89"/>
      <c r="S26" s="89"/>
      <c r="T26" s="89"/>
      <c r="U26" s="89"/>
    </row>
    <row r="27" spans="1:21" ht="21.95" customHeight="1">
      <c r="A27" s="84"/>
      <c r="B27" s="104"/>
      <c r="C27" s="98"/>
      <c r="D27" s="99"/>
      <c r="E27" s="100" t="s">
        <v>61</v>
      </c>
      <c r="F27" s="101"/>
      <c r="G27" s="102"/>
      <c r="H27" s="96"/>
      <c r="M27" s="89"/>
      <c r="N27" s="89"/>
      <c r="O27" s="89"/>
      <c r="P27" s="89"/>
      <c r="Q27" s="89"/>
      <c r="R27" s="89"/>
      <c r="S27" s="89"/>
      <c r="T27" s="89"/>
      <c r="U27" s="89"/>
    </row>
    <row r="28" spans="1:21" ht="21.95" customHeight="1">
      <c r="A28" s="84"/>
      <c r="B28" s="105" t="s">
        <v>62</v>
      </c>
      <c r="C28" s="106"/>
      <c r="D28" s="107" t="s">
        <v>63</v>
      </c>
      <c r="E28" s="108"/>
      <c r="F28" s="94">
        <f>'환경보전비 사용계획서'!J13</f>
        <v>0</v>
      </c>
      <c r="G28" s="95"/>
      <c r="H28" s="96"/>
      <c r="M28" s="89"/>
      <c r="N28" s="89"/>
      <c r="O28" s="89"/>
      <c r="P28" s="89"/>
      <c r="Q28" s="89"/>
      <c r="R28" s="89"/>
      <c r="S28" s="89"/>
      <c r="T28" s="89"/>
      <c r="U28" s="89"/>
    </row>
    <row r="29" spans="1:21" ht="21.95" customHeight="1">
      <c r="A29" s="84"/>
      <c r="B29" s="105"/>
      <c r="C29" s="109"/>
      <c r="D29" s="110" t="s">
        <v>64</v>
      </c>
      <c r="E29" s="111"/>
      <c r="F29" s="101"/>
      <c r="G29" s="102"/>
      <c r="H29" s="96"/>
      <c r="M29" s="89"/>
      <c r="N29" s="89"/>
      <c r="O29" s="89"/>
      <c r="P29" s="89"/>
      <c r="Q29" s="89"/>
      <c r="R29" s="89"/>
      <c r="S29" s="89"/>
      <c r="T29" s="89"/>
      <c r="U29" s="89"/>
    </row>
    <row r="30" spans="1:21" ht="21.95" customHeight="1">
      <c r="A30" s="84"/>
      <c r="B30" s="105"/>
      <c r="C30" s="109"/>
      <c r="D30" s="110" t="s">
        <v>65</v>
      </c>
      <c r="E30" s="111"/>
      <c r="F30" s="101"/>
      <c r="G30" s="102"/>
      <c r="H30" s="96"/>
      <c r="M30" s="89"/>
      <c r="N30" s="89"/>
      <c r="O30" s="89"/>
      <c r="P30" s="89"/>
      <c r="Q30" s="89"/>
      <c r="R30" s="89"/>
      <c r="S30" s="89"/>
      <c r="T30" s="89"/>
      <c r="U30" s="89"/>
    </row>
    <row r="31" spans="1:21" ht="21.95" customHeight="1">
      <c r="A31" s="84"/>
      <c r="B31" s="105"/>
      <c r="C31" s="109"/>
      <c r="D31" s="110" t="s">
        <v>66</v>
      </c>
      <c r="E31" s="111"/>
      <c r="F31" s="101"/>
      <c r="G31" s="102"/>
      <c r="H31" s="96"/>
      <c r="M31" s="89"/>
      <c r="N31" s="89"/>
      <c r="O31" s="89"/>
      <c r="P31" s="89"/>
      <c r="Q31" s="89"/>
      <c r="R31" s="89"/>
      <c r="S31" s="89"/>
      <c r="T31" s="89"/>
      <c r="U31" s="89"/>
    </row>
    <row r="32" spans="1:21" ht="21.95" customHeight="1">
      <c r="A32" s="84"/>
      <c r="B32" s="105"/>
      <c r="C32" s="109"/>
      <c r="D32" s="110" t="s">
        <v>67</v>
      </c>
      <c r="E32" s="111"/>
      <c r="F32" s="101"/>
      <c r="G32" s="102"/>
      <c r="H32" s="96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21.95" customHeight="1">
      <c r="A33" s="84"/>
      <c r="B33" s="105"/>
      <c r="C33" s="109"/>
      <c r="D33" s="110" t="s">
        <v>68</v>
      </c>
      <c r="E33" s="111"/>
      <c r="F33" s="101"/>
      <c r="G33" s="102"/>
      <c r="H33" s="96"/>
      <c r="M33" s="89"/>
      <c r="N33" s="89"/>
      <c r="O33" s="89"/>
      <c r="P33" s="89"/>
      <c r="Q33" s="89"/>
      <c r="R33" s="89"/>
      <c r="S33" s="89"/>
      <c r="T33" s="89"/>
      <c r="U33" s="89"/>
    </row>
    <row r="34" spans="1:21" ht="21.95" customHeight="1">
      <c r="A34" s="84"/>
      <c r="B34" s="105"/>
      <c r="C34" s="109"/>
      <c r="D34" s="110" t="s">
        <v>69</v>
      </c>
      <c r="E34" s="111"/>
      <c r="F34" s="101"/>
      <c r="G34" s="102"/>
      <c r="H34" s="96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21.95" customHeight="1">
      <c r="A35" s="84"/>
      <c r="B35" s="105"/>
      <c r="C35" s="109"/>
      <c r="D35" s="110" t="s">
        <v>70</v>
      </c>
      <c r="E35" s="111"/>
      <c r="F35" s="101"/>
      <c r="G35" s="102"/>
      <c r="H35" s="96"/>
      <c r="M35" s="89"/>
      <c r="N35" s="89"/>
      <c r="O35" s="89"/>
      <c r="P35" s="89"/>
      <c r="Q35" s="89"/>
      <c r="R35" s="89"/>
      <c r="S35" s="89"/>
      <c r="T35" s="89"/>
      <c r="U35" s="89"/>
    </row>
    <row r="36" spans="1:21" ht="21.95" customHeight="1">
      <c r="A36" s="84"/>
      <c r="B36" s="105"/>
      <c r="C36" s="109"/>
      <c r="D36" s="110" t="s">
        <v>71</v>
      </c>
      <c r="E36" s="111"/>
      <c r="F36" s="101"/>
      <c r="G36" s="102"/>
      <c r="H36" s="96"/>
      <c r="M36" s="89"/>
      <c r="N36" s="89"/>
      <c r="O36" s="89"/>
      <c r="P36" s="89"/>
      <c r="Q36" s="89"/>
      <c r="R36" s="89"/>
      <c r="S36" s="89"/>
      <c r="T36" s="89"/>
      <c r="U36" s="89"/>
    </row>
    <row r="37" spans="1:21" ht="21.95" customHeight="1">
      <c r="A37" s="84"/>
      <c r="B37" s="105"/>
      <c r="C37" s="109"/>
      <c r="D37" s="110" t="s">
        <v>72</v>
      </c>
      <c r="E37" s="111"/>
      <c r="F37" s="101"/>
      <c r="G37" s="102"/>
      <c r="H37" s="96"/>
      <c r="M37" s="89"/>
      <c r="N37" s="89"/>
      <c r="O37" s="89"/>
      <c r="P37" s="89"/>
      <c r="Q37" s="89"/>
      <c r="R37" s="89"/>
      <c r="S37" s="89"/>
      <c r="T37" s="89"/>
      <c r="U37" s="89"/>
    </row>
    <row r="38" spans="1:21" ht="21.95" customHeight="1">
      <c r="A38" s="84"/>
      <c r="B38" s="105"/>
      <c r="C38" s="109"/>
      <c r="D38" s="112" t="s">
        <v>73</v>
      </c>
      <c r="E38" s="113"/>
      <c r="F38" s="101"/>
      <c r="G38" s="102"/>
      <c r="H38" s="96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21.95" customHeight="1">
      <c r="A39" s="84"/>
      <c r="B39" s="105"/>
      <c r="C39" s="114"/>
      <c r="D39" s="110" t="s">
        <v>74</v>
      </c>
      <c r="E39" s="111"/>
      <c r="F39" s="115"/>
      <c r="G39" s="116"/>
      <c r="H39" s="96"/>
      <c r="M39" s="89"/>
      <c r="N39" s="89"/>
      <c r="O39" s="89"/>
      <c r="P39" s="89"/>
      <c r="Q39" s="89"/>
      <c r="R39" s="89"/>
      <c r="S39" s="89"/>
      <c r="T39" s="89"/>
      <c r="U39" s="89"/>
    </row>
    <row r="40" spans="1:21" ht="21.95" customHeight="1">
      <c r="A40" s="84"/>
      <c r="B40" s="117" t="s">
        <v>75</v>
      </c>
      <c r="C40" s="91"/>
      <c r="D40" s="107" t="s">
        <v>76</v>
      </c>
      <c r="E40" s="108"/>
      <c r="F40" s="94">
        <f>'환경보전비 사용계획서'!J14</f>
        <v>0</v>
      </c>
      <c r="G40" s="95"/>
      <c r="H40" s="118"/>
      <c r="M40" s="89"/>
      <c r="N40" s="89"/>
      <c r="O40" s="89"/>
      <c r="P40" s="89"/>
      <c r="Q40" s="89"/>
      <c r="R40" s="89"/>
      <c r="S40" s="89"/>
      <c r="T40" s="89"/>
      <c r="U40" s="89"/>
    </row>
    <row r="41" spans="1:21" ht="21.95" customHeight="1">
      <c r="A41" s="84"/>
      <c r="B41" s="117"/>
      <c r="C41" s="98"/>
      <c r="D41" s="119" t="s">
        <v>77</v>
      </c>
      <c r="E41" s="120"/>
      <c r="F41" s="101"/>
      <c r="G41" s="102"/>
      <c r="H41" s="96"/>
      <c r="M41" s="89"/>
      <c r="N41" s="89"/>
      <c r="O41" s="89"/>
      <c r="P41" s="89"/>
      <c r="Q41" s="89"/>
      <c r="R41" s="89"/>
      <c r="S41" s="89"/>
      <c r="T41" s="89"/>
      <c r="U41" s="89"/>
    </row>
    <row r="42" spans="1:21" ht="14.45" customHeight="1">
      <c r="A42" s="121"/>
      <c r="B42" s="122"/>
      <c r="C42" s="122"/>
      <c r="D42" s="123"/>
      <c r="E42" s="123"/>
      <c r="F42" s="124"/>
      <c r="G42" s="125"/>
      <c r="H42" s="126"/>
      <c r="M42" s="89"/>
      <c r="N42" s="89"/>
      <c r="O42" s="89"/>
      <c r="P42" s="89"/>
      <c r="Q42" s="89"/>
      <c r="R42" s="89"/>
      <c r="S42" s="89"/>
      <c r="T42" s="89"/>
      <c r="U42" s="89"/>
    </row>
    <row r="43" spans="1:21" ht="60" customHeight="1">
      <c r="A43" s="81" t="s">
        <v>26</v>
      </c>
      <c r="B43" s="82"/>
      <c r="C43" s="82"/>
      <c r="D43" s="82"/>
      <c r="E43" s="82"/>
      <c r="F43" s="82"/>
      <c r="G43" s="82"/>
      <c r="H43" s="83"/>
    </row>
    <row r="44" spans="1:21" ht="35.25" customHeight="1">
      <c r="A44" s="84"/>
      <c r="B44" s="85" t="s">
        <v>27</v>
      </c>
      <c r="C44" s="57" t="s">
        <v>28</v>
      </c>
      <c r="D44" s="58"/>
      <c r="E44" s="59"/>
      <c r="F44" s="86" t="s">
        <v>29</v>
      </c>
      <c r="G44" s="87" t="s">
        <v>30</v>
      </c>
      <c r="H44" s="127"/>
      <c r="M44" s="89"/>
      <c r="N44" s="89"/>
      <c r="O44" s="89"/>
      <c r="P44" s="89"/>
      <c r="Q44" s="89"/>
      <c r="R44" s="89"/>
      <c r="S44" s="89"/>
      <c r="T44" s="89"/>
      <c r="U44" s="89"/>
    </row>
    <row r="45" spans="1:21" ht="23.1" customHeight="1">
      <c r="A45" s="84"/>
      <c r="B45" s="128" t="s">
        <v>17</v>
      </c>
      <c r="C45" s="98"/>
      <c r="D45" s="110" t="s">
        <v>78</v>
      </c>
      <c r="E45" s="111"/>
      <c r="F45" s="101">
        <f>'환경보전비 사용계획서'!J15</f>
        <v>0</v>
      </c>
      <c r="G45" s="102"/>
      <c r="H45" s="96"/>
      <c r="M45" s="89"/>
      <c r="N45" s="89"/>
      <c r="O45" s="89"/>
      <c r="P45" s="89"/>
      <c r="Q45" s="89"/>
      <c r="R45" s="89"/>
      <c r="S45" s="89"/>
      <c r="T45" s="89"/>
      <c r="U45" s="89"/>
    </row>
    <row r="46" spans="1:21" ht="23.1" customHeight="1">
      <c r="A46" s="84"/>
      <c r="B46" s="128"/>
      <c r="C46" s="98"/>
      <c r="D46" s="110" t="s">
        <v>79</v>
      </c>
      <c r="E46" s="111"/>
      <c r="F46" s="101"/>
      <c r="G46" s="102"/>
      <c r="H46" s="118"/>
      <c r="M46" s="89"/>
      <c r="N46" s="89"/>
      <c r="O46" s="89"/>
      <c r="P46" s="89"/>
      <c r="Q46" s="89"/>
      <c r="R46" s="89"/>
      <c r="S46" s="89"/>
      <c r="T46" s="89"/>
      <c r="U46" s="89"/>
    </row>
    <row r="47" spans="1:21" ht="23.1" customHeight="1">
      <c r="A47" s="84"/>
      <c r="B47" s="129"/>
      <c r="C47" s="130"/>
      <c r="D47" s="131" t="s">
        <v>80</v>
      </c>
      <c r="E47" s="111"/>
      <c r="F47" s="115"/>
      <c r="G47" s="116"/>
      <c r="H47" s="96"/>
      <c r="M47" s="89"/>
      <c r="N47" s="89"/>
      <c r="O47" s="89"/>
      <c r="P47" s="89"/>
      <c r="Q47" s="89"/>
      <c r="R47" s="89"/>
      <c r="S47" s="89"/>
      <c r="T47" s="89"/>
      <c r="U47" s="89"/>
    </row>
    <row r="48" spans="1:21" ht="23.1" customHeight="1">
      <c r="A48" s="84"/>
      <c r="B48" s="117" t="s">
        <v>81</v>
      </c>
      <c r="C48" s="91"/>
      <c r="D48" s="107" t="s">
        <v>82</v>
      </c>
      <c r="E48" s="108"/>
      <c r="F48" s="94">
        <f>'환경보전비 사용계획서'!J16</f>
        <v>0</v>
      </c>
      <c r="G48" s="95"/>
      <c r="H48" s="96"/>
      <c r="M48" s="3"/>
      <c r="N48" s="3"/>
      <c r="O48" s="3"/>
      <c r="P48" s="3"/>
      <c r="Q48" s="3"/>
      <c r="R48" s="3"/>
      <c r="S48" s="3"/>
      <c r="T48" s="3"/>
    </row>
    <row r="49" spans="1:20" ht="23.1" customHeight="1">
      <c r="A49" s="84"/>
      <c r="B49" s="117"/>
      <c r="C49" s="98"/>
      <c r="D49" s="110" t="s">
        <v>83</v>
      </c>
      <c r="E49" s="111"/>
      <c r="F49" s="101"/>
      <c r="G49" s="102"/>
      <c r="H49" s="96"/>
      <c r="M49" s="3"/>
      <c r="N49" s="3"/>
      <c r="O49" s="3"/>
      <c r="P49" s="3"/>
      <c r="Q49" s="3"/>
      <c r="R49" s="3"/>
      <c r="S49" s="3"/>
      <c r="T49" s="3"/>
    </row>
    <row r="50" spans="1:20" ht="23.1" customHeight="1">
      <c r="A50" s="84"/>
      <c r="B50" s="117"/>
      <c r="C50" s="98"/>
      <c r="D50" s="112" t="s">
        <v>84</v>
      </c>
      <c r="E50" s="113"/>
      <c r="F50" s="101"/>
      <c r="G50" s="102"/>
      <c r="H50" s="96"/>
      <c r="M50" s="3"/>
      <c r="N50" s="3"/>
      <c r="O50" s="3"/>
      <c r="P50" s="3"/>
      <c r="Q50" s="3"/>
      <c r="R50" s="3"/>
      <c r="S50" s="3"/>
      <c r="T50" s="3"/>
    </row>
    <row r="51" spans="1:20" ht="23.1" customHeight="1">
      <c r="A51" s="84"/>
      <c r="B51" s="117"/>
      <c r="C51" s="132"/>
      <c r="D51" s="110" t="s">
        <v>85</v>
      </c>
      <c r="E51" s="111"/>
      <c r="F51" s="115"/>
      <c r="G51" s="116"/>
      <c r="H51" s="118"/>
      <c r="M51" s="3"/>
      <c r="N51" s="3"/>
      <c r="O51" s="3"/>
      <c r="P51" s="3"/>
      <c r="Q51" s="3"/>
      <c r="R51" s="3"/>
      <c r="S51" s="3"/>
      <c r="T51" s="3"/>
    </row>
    <row r="52" spans="1:20" ht="23.1" customHeight="1">
      <c r="A52" s="84"/>
      <c r="B52" s="117" t="s">
        <v>86</v>
      </c>
      <c r="C52" s="91"/>
      <c r="D52" s="107" t="s">
        <v>87</v>
      </c>
      <c r="E52" s="108"/>
      <c r="F52" s="94">
        <f>'환경보전비 사용계획서'!J17</f>
        <v>0</v>
      </c>
      <c r="G52" s="95"/>
      <c r="H52" s="96"/>
      <c r="M52" s="3"/>
      <c r="N52" s="3"/>
      <c r="O52" s="3"/>
      <c r="P52" s="3"/>
      <c r="Q52" s="3"/>
      <c r="R52" s="3"/>
      <c r="S52" s="3"/>
      <c r="T52" s="3"/>
    </row>
    <row r="53" spans="1:20" ht="23.1" customHeight="1">
      <c r="A53" s="84"/>
      <c r="B53" s="117"/>
      <c r="C53" s="98"/>
      <c r="D53" s="110" t="s">
        <v>88</v>
      </c>
      <c r="E53" s="111"/>
      <c r="F53" s="101"/>
      <c r="G53" s="102"/>
      <c r="H53" s="96"/>
      <c r="M53" s="3"/>
      <c r="N53" s="3"/>
      <c r="O53" s="3"/>
      <c r="P53" s="3"/>
      <c r="Q53" s="3"/>
      <c r="R53" s="3"/>
      <c r="S53" s="3"/>
      <c r="T53" s="3"/>
    </row>
    <row r="54" spans="1:20" ht="23.1" customHeight="1">
      <c r="A54" s="84"/>
      <c r="B54" s="117"/>
      <c r="C54" s="98"/>
      <c r="D54" s="112" t="s">
        <v>89</v>
      </c>
      <c r="E54" s="113"/>
      <c r="F54" s="101"/>
      <c r="G54" s="102"/>
      <c r="H54" s="96"/>
      <c r="M54" s="3"/>
      <c r="N54" s="3"/>
      <c r="O54" s="3"/>
      <c r="P54" s="3"/>
      <c r="Q54" s="3"/>
      <c r="R54" s="3"/>
      <c r="S54" s="3"/>
      <c r="T54" s="3"/>
    </row>
    <row r="55" spans="1:20" ht="23.1" customHeight="1">
      <c r="A55" s="84"/>
      <c r="B55" s="117"/>
      <c r="C55" s="132"/>
      <c r="D55" s="110" t="s">
        <v>90</v>
      </c>
      <c r="E55" s="111"/>
      <c r="F55" s="115"/>
      <c r="G55" s="116"/>
      <c r="H55" s="118"/>
      <c r="M55" s="3"/>
      <c r="N55" s="3"/>
      <c r="O55" s="3"/>
      <c r="P55" s="3"/>
      <c r="Q55" s="3"/>
      <c r="R55" s="3"/>
      <c r="S55" s="3"/>
      <c r="T55" s="3"/>
    </row>
    <row r="56" spans="1:20" ht="23.1" customHeight="1">
      <c r="A56" s="84"/>
      <c r="B56" s="117" t="s">
        <v>91</v>
      </c>
      <c r="C56" s="91"/>
      <c r="D56" s="107" t="s">
        <v>92</v>
      </c>
      <c r="E56" s="108"/>
      <c r="F56" s="94">
        <f>'환경보전비 사용계획서'!J18</f>
        <v>0</v>
      </c>
      <c r="G56" s="95"/>
      <c r="H56" s="96"/>
      <c r="M56" s="3"/>
      <c r="N56" s="3"/>
      <c r="O56" s="3"/>
      <c r="P56" s="3"/>
      <c r="Q56" s="3"/>
      <c r="R56" s="3"/>
      <c r="S56" s="3"/>
      <c r="T56" s="3"/>
    </row>
    <row r="57" spans="1:20" ht="23.1" customHeight="1">
      <c r="A57" s="84"/>
      <c r="B57" s="117"/>
      <c r="C57" s="98"/>
      <c r="D57" s="112" t="s">
        <v>93</v>
      </c>
      <c r="E57" s="113"/>
      <c r="F57" s="101"/>
      <c r="G57" s="102"/>
      <c r="H57" s="96"/>
      <c r="M57" s="3"/>
      <c r="N57" s="3"/>
      <c r="O57" s="3"/>
      <c r="P57" s="3"/>
      <c r="Q57" s="3"/>
      <c r="R57" s="3"/>
      <c r="S57" s="3"/>
      <c r="T57" s="3"/>
    </row>
    <row r="58" spans="1:20" ht="23.1" customHeight="1">
      <c r="A58" s="84"/>
      <c r="B58" s="117"/>
      <c r="C58" s="98"/>
      <c r="D58" s="112" t="s">
        <v>94</v>
      </c>
      <c r="E58" s="113"/>
      <c r="F58" s="101"/>
      <c r="G58" s="102"/>
      <c r="H58" s="96"/>
      <c r="M58" s="3"/>
      <c r="N58" s="3"/>
      <c r="O58" s="3"/>
      <c r="P58" s="3"/>
      <c r="Q58" s="3"/>
      <c r="R58" s="3"/>
      <c r="S58" s="3"/>
      <c r="T58" s="3"/>
    </row>
    <row r="59" spans="1:20" ht="23.1" customHeight="1">
      <c r="A59" s="84"/>
      <c r="B59" s="117"/>
      <c r="C59" s="98"/>
      <c r="D59" s="112" t="s">
        <v>95</v>
      </c>
      <c r="E59" s="113"/>
      <c r="F59" s="101"/>
      <c r="G59" s="102"/>
      <c r="H59" s="96"/>
      <c r="M59" s="3"/>
      <c r="N59" s="3"/>
      <c r="O59" s="3"/>
      <c r="P59" s="3"/>
      <c r="Q59" s="3"/>
      <c r="R59" s="3"/>
      <c r="S59" s="3"/>
      <c r="T59" s="3"/>
    </row>
    <row r="60" spans="1:20" ht="23.1" customHeight="1">
      <c r="A60" s="84"/>
      <c r="B60" s="117"/>
      <c r="C60" s="98"/>
      <c r="D60" s="112" t="s">
        <v>96</v>
      </c>
      <c r="E60" s="113"/>
      <c r="F60" s="101"/>
      <c r="G60" s="102"/>
      <c r="H60" s="96"/>
      <c r="M60" s="3"/>
      <c r="N60" s="3"/>
      <c r="O60" s="3"/>
      <c r="P60" s="3"/>
      <c r="Q60" s="3"/>
      <c r="R60" s="3"/>
      <c r="S60" s="3"/>
      <c r="T60" s="3"/>
    </row>
    <row r="61" spans="1:20" ht="23.1" customHeight="1">
      <c r="A61" s="84"/>
      <c r="B61" s="117" t="s">
        <v>97</v>
      </c>
      <c r="C61" s="91"/>
      <c r="D61" s="107" t="s">
        <v>98</v>
      </c>
      <c r="E61" s="108"/>
      <c r="F61" s="94">
        <f>'환경보전비 사용계획서'!J19</f>
        <v>0</v>
      </c>
      <c r="G61" s="95"/>
      <c r="H61" s="96"/>
    </row>
    <row r="62" spans="1:20" ht="23.1" customHeight="1">
      <c r="A62" s="84"/>
      <c r="B62" s="117"/>
      <c r="C62" s="98"/>
      <c r="D62" s="110" t="s">
        <v>99</v>
      </c>
      <c r="E62" s="111"/>
      <c r="F62" s="101"/>
      <c r="G62" s="102"/>
      <c r="H62" s="96"/>
    </row>
    <row r="63" spans="1:20" ht="23.1" customHeight="1">
      <c r="A63" s="84"/>
      <c r="B63" s="117"/>
      <c r="C63" s="98"/>
      <c r="D63" s="112" t="s">
        <v>100</v>
      </c>
      <c r="E63" s="113"/>
      <c r="F63" s="101"/>
      <c r="G63" s="102"/>
      <c r="H63" s="96"/>
    </row>
    <row r="64" spans="1:20" ht="23.1" customHeight="1">
      <c r="A64" s="84"/>
      <c r="B64" s="117"/>
      <c r="C64" s="132"/>
      <c r="D64" s="110" t="s">
        <v>101</v>
      </c>
      <c r="E64" s="111"/>
      <c r="F64" s="115"/>
      <c r="G64" s="102"/>
      <c r="H64" s="118"/>
    </row>
    <row r="65" spans="1:20" ht="23.1" customHeight="1">
      <c r="A65" s="84"/>
      <c r="B65" s="117"/>
      <c r="C65" s="91"/>
      <c r="D65" s="107"/>
      <c r="E65" s="108"/>
      <c r="F65" s="94"/>
      <c r="G65" s="95"/>
      <c r="H65" s="96"/>
      <c r="M65" s="3"/>
      <c r="N65" s="3"/>
      <c r="O65" s="3"/>
      <c r="P65" s="3"/>
      <c r="Q65" s="3"/>
      <c r="R65" s="3"/>
      <c r="S65" s="3"/>
      <c r="T65" s="3"/>
    </row>
    <row r="66" spans="1:20" ht="23.1" customHeight="1">
      <c r="A66" s="84"/>
      <c r="B66" s="117"/>
      <c r="C66" s="98"/>
      <c r="D66" s="110"/>
      <c r="E66" s="111"/>
      <c r="F66" s="101"/>
      <c r="G66" s="102"/>
      <c r="H66" s="96"/>
      <c r="M66" s="3"/>
      <c r="N66" s="3"/>
      <c r="O66" s="3"/>
      <c r="P66" s="3"/>
      <c r="Q66" s="3"/>
      <c r="R66" s="3"/>
      <c r="S66" s="3"/>
      <c r="T66" s="3"/>
    </row>
    <row r="67" spans="1:20" ht="23.1" customHeight="1">
      <c r="A67" s="84"/>
      <c r="B67" s="117"/>
      <c r="C67" s="98"/>
      <c r="D67" s="110"/>
      <c r="E67" s="111"/>
      <c r="F67" s="101"/>
      <c r="G67" s="102"/>
      <c r="H67" s="96"/>
      <c r="M67" s="3"/>
      <c r="N67" s="3"/>
      <c r="O67" s="3"/>
      <c r="P67" s="3"/>
      <c r="Q67" s="3"/>
      <c r="R67" s="3"/>
      <c r="S67" s="3"/>
      <c r="T67" s="3"/>
    </row>
    <row r="68" spans="1:20" ht="23.1" customHeight="1">
      <c r="A68" s="84"/>
      <c r="B68" s="117"/>
      <c r="C68" s="98"/>
      <c r="D68" s="110"/>
      <c r="E68" s="111"/>
      <c r="F68" s="101"/>
      <c r="G68" s="102"/>
      <c r="H68" s="96"/>
      <c r="M68" s="3"/>
      <c r="N68" s="3"/>
      <c r="O68" s="3"/>
      <c r="P68" s="3"/>
      <c r="Q68" s="3"/>
      <c r="R68" s="3"/>
      <c r="S68" s="3"/>
      <c r="T68" s="3"/>
    </row>
    <row r="69" spans="1:20" ht="23.1" customHeight="1">
      <c r="A69" s="84"/>
      <c r="B69" s="117"/>
      <c r="C69" s="132"/>
      <c r="D69" s="110"/>
      <c r="E69" s="111"/>
      <c r="F69" s="115"/>
      <c r="G69" s="116"/>
      <c r="H69" s="118"/>
      <c r="M69" s="3"/>
      <c r="N69" s="3"/>
      <c r="O69" s="3"/>
      <c r="P69" s="3"/>
      <c r="Q69" s="3"/>
      <c r="R69" s="3"/>
      <c r="S69" s="3"/>
      <c r="T69" s="3"/>
    </row>
    <row r="70" spans="1:20" ht="23.1" customHeight="1">
      <c r="A70" s="84"/>
      <c r="B70" s="117"/>
      <c r="C70" s="91"/>
      <c r="D70" s="107"/>
      <c r="E70" s="108"/>
      <c r="F70" s="94"/>
      <c r="G70" s="95"/>
      <c r="H70" s="96"/>
      <c r="M70" s="3"/>
      <c r="N70" s="3"/>
      <c r="O70" s="3"/>
      <c r="P70" s="3"/>
      <c r="Q70" s="3"/>
      <c r="R70" s="3"/>
      <c r="S70" s="3"/>
      <c r="T70" s="3"/>
    </row>
    <row r="71" spans="1:20" ht="23.1" customHeight="1">
      <c r="A71" s="84"/>
      <c r="B71" s="117"/>
      <c r="C71" s="98"/>
      <c r="D71" s="110"/>
      <c r="E71" s="111"/>
      <c r="F71" s="101"/>
      <c r="G71" s="102"/>
      <c r="H71" s="96"/>
      <c r="M71" s="3"/>
      <c r="N71" s="3"/>
      <c r="O71" s="3"/>
      <c r="P71" s="3"/>
      <c r="Q71" s="3"/>
      <c r="R71" s="3"/>
      <c r="S71" s="3"/>
      <c r="T71" s="3"/>
    </row>
    <row r="72" spans="1:20" ht="23.1" customHeight="1">
      <c r="A72" s="84"/>
      <c r="B72" s="117"/>
      <c r="C72" s="98"/>
      <c r="D72" s="110"/>
      <c r="E72" s="111"/>
      <c r="F72" s="101"/>
      <c r="G72" s="102"/>
      <c r="H72" s="96"/>
      <c r="M72" s="3"/>
      <c r="N72" s="3"/>
      <c r="O72" s="3"/>
      <c r="P72" s="3"/>
      <c r="Q72" s="3"/>
      <c r="R72" s="3"/>
      <c r="S72" s="3"/>
      <c r="T72" s="3"/>
    </row>
    <row r="73" spans="1:20" ht="23.1" customHeight="1">
      <c r="A73" s="84"/>
      <c r="B73" s="117"/>
      <c r="C73" s="98"/>
      <c r="D73" s="110"/>
      <c r="E73" s="111"/>
      <c r="F73" s="101"/>
      <c r="G73" s="102"/>
      <c r="H73" s="96"/>
      <c r="M73" s="3"/>
      <c r="N73" s="3"/>
      <c r="O73" s="3"/>
      <c r="P73" s="3"/>
      <c r="Q73" s="3"/>
      <c r="R73" s="3"/>
      <c r="S73" s="3"/>
      <c r="T73" s="3"/>
    </row>
    <row r="74" spans="1:20" ht="23.1" customHeight="1">
      <c r="A74" s="84"/>
      <c r="B74" s="117"/>
      <c r="C74" s="132"/>
      <c r="D74" s="110"/>
      <c r="E74" s="111"/>
      <c r="F74" s="115"/>
      <c r="G74" s="116"/>
      <c r="H74" s="118"/>
      <c r="M74" s="3"/>
      <c r="N74" s="3"/>
      <c r="O74" s="3"/>
      <c r="P74" s="3"/>
      <c r="Q74" s="3"/>
      <c r="R74" s="3"/>
      <c r="S74" s="3"/>
      <c r="T74" s="3"/>
    </row>
    <row r="75" spans="1:20" ht="23.1" customHeight="1">
      <c r="A75" s="84"/>
      <c r="B75" s="117"/>
      <c r="C75" s="91"/>
      <c r="D75" s="107"/>
      <c r="E75" s="108"/>
      <c r="F75" s="94"/>
      <c r="G75" s="95"/>
      <c r="H75" s="96"/>
      <c r="M75" s="3"/>
      <c r="N75" s="3"/>
      <c r="O75" s="3"/>
      <c r="P75" s="3"/>
      <c r="Q75" s="3"/>
      <c r="R75" s="3"/>
      <c r="S75" s="3"/>
      <c r="T75" s="3"/>
    </row>
    <row r="76" spans="1:20" ht="22.5" customHeight="1">
      <c r="A76" s="84"/>
      <c r="B76" s="117"/>
      <c r="C76" s="98"/>
      <c r="D76" s="110"/>
      <c r="E76" s="111"/>
      <c r="F76" s="101"/>
      <c r="G76" s="102"/>
      <c r="H76" s="96"/>
      <c r="M76" s="3"/>
      <c r="N76" s="3"/>
      <c r="O76" s="3"/>
      <c r="P76" s="3"/>
      <c r="Q76" s="3"/>
      <c r="R76" s="3"/>
      <c r="S76" s="3"/>
      <c r="T76" s="3"/>
    </row>
    <row r="77" spans="1:20" ht="22.5" customHeight="1">
      <c r="A77" s="84"/>
      <c r="B77" s="117"/>
      <c r="C77" s="98"/>
      <c r="D77" s="110"/>
      <c r="E77" s="111"/>
      <c r="F77" s="101"/>
      <c r="G77" s="102"/>
      <c r="H77" s="96"/>
      <c r="M77" s="3"/>
      <c r="N77" s="3"/>
      <c r="O77" s="3"/>
      <c r="P77" s="3"/>
      <c r="Q77" s="3"/>
      <c r="R77" s="3"/>
      <c r="S77" s="3"/>
      <c r="T77" s="3"/>
    </row>
    <row r="78" spans="1:20" ht="23.1" customHeight="1">
      <c r="A78" s="84"/>
      <c r="B78" s="117"/>
      <c r="C78" s="98"/>
      <c r="D78" s="110"/>
      <c r="E78" s="111"/>
      <c r="F78" s="101"/>
      <c r="G78" s="102"/>
      <c r="H78" s="96"/>
      <c r="M78" s="3"/>
      <c r="N78" s="3"/>
      <c r="O78" s="3"/>
      <c r="P78" s="3"/>
      <c r="Q78" s="3"/>
      <c r="R78" s="3"/>
      <c r="S78" s="3"/>
      <c r="T78" s="3"/>
    </row>
    <row r="79" spans="1:20" ht="23.1" customHeight="1">
      <c r="A79" s="84"/>
      <c r="B79" s="117"/>
      <c r="C79" s="132"/>
      <c r="D79" s="110"/>
      <c r="E79" s="111"/>
      <c r="F79" s="115"/>
      <c r="G79" s="116"/>
      <c r="H79" s="118"/>
      <c r="M79" s="3"/>
      <c r="N79" s="3"/>
      <c r="O79" s="3"/>
      <c r="P79" s="3"/>
      <c r="Q79" s="3"/>
      <c r="R79" s="3"/>
      <c r="S79" s="3"/>
      <c r="T79" s="3"/>
    </row>
    <row r="80" spans="1:20" ht="36" customHeight="1">
      <c r="A80" s="84"/>
      <c r="B80" s="133" t="s">
        <v>102</v>
      </c>
      <c r="C80" s="134"/>
      <c r="D80" s="141"/>
      <c r="E80" s="140"/>
      <c r="F80" s="135">
        <f>F45+F48+F52+F56+F61+F3+F28+F40</f>
        <v>0</v>
      </c>
      <c r="G80" s="135"/>
      <c r="H80" s="118"/>
    </row>
    <row r="81" spans="1:8">
      <c r="A81" s="121"/>
      <c r="B81" s="136"/>
      <c r="C81" s="136"/>
      <c r="D81" s="110"/>
      <c r="E81" s="111"/>
      <c r="F81" s="137"/>
      <c r="G81" s="136"/>
      <c r="H81" s="138"/>
    </row>
    <row r="83" spans="1:8">
      <c r="F83" s="139" t="s">
        <v>103</v>
      </c>
    </row>
  </sheetData>
  <mergeCells count="80">
    <mergeCell ref="B65:B69"/>
    <mergeCell ref="D65:E65"/>
    <mergeCell ref="F65:F69"/>
    <mergeCell ref="G65:G69"/>
    <mergeCell ref="D67:E67"/>
    <mergeCell ref="D69:E69"/>
    <mergeCell ref="D66:E66"/>
    <mergeCell ref="D68:E68"/>
    <mergeCell ref="B70:B74"/>
    <mergeCell ref="D70:E70"/>
    <mergeCell ref="F70:F74"/>
    <mergeCell ref="G70:G74"/>
    <mergeCell ref="D72:E72"/>
    <mergeCell ref="D74:E74"/>
    <mergeCell ref="D71:E71"/>
    <mergeCell ref="D73:E73"/>
    <mergeCell ref="B75:B79"/>
    <mergeCell ref="D75:E75"/>
    <mergeCell ref="F75:F79"/>
    <mergeCell ref="G75:G79"/>
    <mergeCell ref="D77:E77"/>
    <mergeCell ref="D79:E79"/>
    <mergeCell ref="D76:E76"/>
    <mergeCell ref="D78:E78"/>
    <mergeCell ref="D80:E80"/>
    <mergeCell ref="D81:E81"/>
    <mergeCell ref="D35:E35"/>
    <mergeCell ref="A1:H1"/>
    <mergeCell ref="C2:E2"/>
    <mergeCell ref="B3:B27"/>
    <mergeCell ref="F3:F27"/>
    <mergeCell ref="G3:G27"/>
    <mergeCell ref="B28:B39"/>
    <mergeCell ref="D28:E28"/>
    <mergeCell ref="F28:F39"/>
    <mergeCell ref="G28:G39"/>
    <mergeCell ref="D29:E29"/>
    <mergeCell ref="D30:E30"/>
    <mergeCell ref="D31:E31"/>
    <mergeCell ref="D32:E32"/>
    <mergeCell ref="D33:E33"/>
    <mergeCell ref="D34:E34"/>
    <mergeCell ref="D36:E36"/>
    <mergeCell ref="D37:E37"/>
    <mergeCell ref="D39:E39"/>
    <mergeCell ref="B40:B41"/>
    <mergeCell ref="D40:E40"/>
    <mergeCell ref="G40:G41"/>
    <mergeCell ref="D41:E41"/>
    <mergeCell ref="A43:H43"/>
    <mergeCell ref="C44:E44"/>
    <mergeCell ref="B45:B47"/>
    <mergeCell ref="D45:E45"/>
    <mergeCell ref="F45:F47"/>
    <mergeCell ref="G45:G47"/>
    <mergeCell ref="D46:E46"/>
    <mergeCell ref="D47:E47"/>
    <mergeCell ref="F40:F41"/>
    <mergeCell ref="B48:B51"/>
    <mergeCell ref="D48:E48"/>
    <mergeCell ref="F48:F51"/>
    <mergeCell ref="G48:G51"/>
    <mergeCell ref="D49:E49"/>
    <mergeCell ref="D51:E51"/>
    <mergeCell ref="B52:B55"/>
    <mergeCell ref="D52:E52"/>
    <mergeCell ref="F52:F55"/>
    <mergeCell ref="G52:G55"/>
    <mergeCell ref="D53:E53"/>
    <mergeCell ref="D55:E55"/>
    <mergeCell ref="D64:E64"/>
    <mergeCell ref="B56:B60"/>
    <mergeCell ref="D56:E56"/>
    <mergeCell ref="F56:F60"/>
    <mergeCell ref="G56:G60"/>
    <mergeCell ref="B61:B64"/>
    <mergeCell ref="D61:E61"/>
    <mergeCell ref="F61:F64"/>
    <mergeCell ref="G61:G64"/>
    <mergeCell ref="D62:E62"/>
  </mergeCells>
  <phoneticPr fontId="2" type="noConversion"/>
  <printOptions horizontalCentered="1"/>
  <pageMargins left="0.55000000000000004" right="0.44" top="1.1000000000000001" bottom="0.78740157480314965" header="0.6" footer="0.51181102362204722"/>
  <pageSetup paperSize="9" scale="72" orientation="portrait" r:id="rId1"/>
  <headerFooter alignWithMargins="0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환경보전비 사용계획서</vt:lpstr>
      <vt:lpstr>세부항목계획서</vt:lpstr>
      <vt:lpstr>세부항목계획서!Print_Area</vt:lpstr>
    </vt:vector>
  </TitlesOfParts>
  <Company>Royal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Very Infortant Person</dc:creator>
  <cp:lastModifiedBy>MS-KIM</cp:lastModifiedBy>
  <cp:lastPrinted>2016-07-25T05:35:29Z</cp:lastPrinted>
  <dcterms:created xsi:type="dcterms:W3CDTF">2013-11-05T05:28:31Z</dcterms:created>
  <dcterms:modified xsi:type="dcterms:W3CDTF">2016-07-25T05:35:39Z</dcterms:modified>
</cp:coreProperties>
</file>